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3" sheetId="1" r:id="rId1"/>
    <sheet name="Прил 8" sheetId="2" r:id="rId2"/>
  </sheets>
  <definedNames/>
  <calcPr fullCalcOnLoad="1"/>
</workbook>
</file>

<file path=xl/sharedStrings.xml><?xml version="1.0" encoding="utf-8"?>
<sst xmlns="http://schemas.openxmlformats.org/spreadsheetml/2006/main" count="1985" uniqueCount="300">
  <si>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</si>
  <si>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 в 2014-2016 годах"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</si>
  <si>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 в 20142016 годах»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</si>
  <si>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 в 2014-2016 годов» муниципальной программы «Развитие транспортной системы муниципального образования город Советск  Щекинского района»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</si>
  <si>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</t>
  </si>
  <si>
    <t>Подпрограмма «Комплексного развития систем коммунальной инфраструктуры  муниципального образования город Советск  Щёкинского района в 2014-2016 годов»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</si>
  <si>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годов»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</si>
  <si>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 в 2014-2016 годов» 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</si>
  <si>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 в 2014-2016 годах"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</si>
  <si>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</si>
  <si>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09</t>
  </si>
  <si>
    <t>Приложение 3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</si>
  <si>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жилищного Контроля </t>
    </r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</si>
  <si>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</si>
  <si>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</si>
  <si>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</si>
  <si>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 в 2014-2016 годах»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</si>
  <si>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 в 2014-2016 годах»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</si>
  <si>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</si>
  <si>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 в 2014-2016 годах"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</si>
  <si>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</si>
  <si>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</si>
  <si>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</si>
  <si>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</si>
  <si>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</si>
  <si>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</si>
  <si>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</si>
  <si>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</si>
  <si>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 xml:space="preserve"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</t>
  </si>
  <si>
    <t xml:space="preserve"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</t>
  </si>
  <si>
    <t>Подпрограмма «Проведение ремонта жилых помещений муниципального жилого фонда в муниципальном образовании 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</si>
  <si>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</si>
  <si>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</si>
  <si>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</si>
  <si>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</si>
  <si>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</si>
  <si>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</si>
  <si>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</si>
  <si>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</si>
  <si>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</si>
  <si>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</si>
  <si>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</si>
  <si>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</si>
  <si>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</si>
  <si>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</si>
  <si>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</si>
  <si>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</si>
  <si>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благоустройства"муниципального образования город Советск Щекинского района в 2014-2016 годах" муниципальной программы "Благоустройство на территории муниципального образования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</si>
  <si>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годах" муниципальной программы "Развитие культуры в муниципальном образовании город Советск Щекинского района"</t>
  </si>
  <si>
    <t>Подпрограмма «Организация деятельности МКУ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</si>
  <si>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</si>
  <si>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 в 2014-2016 годах"муниципальной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</si>
  <si>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</si>
  <si>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муниципальном образовании город Советск Щекинского района в 2014-2016 годах"муниципальной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</si>
  <si>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</si>
  <si>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</si>
  <si>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Подпрограмма "Содержание имущества и казны в муниципальном образовании город Советск Щекинского района в 2014-2016 годах " муниципальной программы "Управление муниципальным имуществом и земельными ресурсами, содержание имущества и казны в муниципальном образованнии город Советск" 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</si>
  <si>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годах»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</si>
  <si>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годов»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</si>
  <si>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</si>
  <si>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муниципального образования город Советск Щекинского района в 2014-2016 годов"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</si>
  <si>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</si>
  <si>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 в 2014-2016 годах 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</si>
  <si>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</si>
  <si>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 xml:space="preserve"> Обеспечение деятельности МКУ «Стадион им. Е. И. Холодкова»</t>
  </si>
  <si>
    <t>Подпрограмма «Организация деятельности МКУ «Централизованная бухгалтерия муниципального образования  город Советск Щекинского района в 2014-2016 годах» муниципальной программы " Управление муниципальными финансами в муниципальном  образовании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</si>
  <si>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</si>
  <si>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 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</si>
  <si>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</si>
  <si>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</si>
  <si>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</si>
  <si>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</si>
  <si>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</si>
  <si>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</si>
  <si>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жилищно-коммунального хозяйства</t>
  </si>
  <si>
    <t>2014 год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</si>
  <si>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</si>
  <si>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</si>
  <si>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</si>
  <si>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</si>
  <si>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</si>
  <si>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</si>
  <si>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</si>
  <si>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</si>
  <si>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</si>
  <si>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</si>
  <si>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</si>
  <si>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</si>
  <si>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</si>
  <si>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</si>
  <si>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</si>
  <si>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</si>
  <si>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</si>
  <si>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</si>
  <si>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</si>
  <si>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</si>
  <si>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</si>
  <si>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</si>
  <si>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</si>
  <si>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</si>
  <si>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</si>
  <si>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</si>
  <si>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</si>
  <si>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</si>
  <si>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t>8507</t>
  </si>
  <si>
    <t>8510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</si>
  <si>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земельного контроля </t>
    </r>
  </si>
  <si>
    <t>8511</t>
  </si>
  <si>
    <r>
      <t>Расходы за счет переданных полномочий на выдачу</t>
    </r>
    <r>
      <rPr>
        <b/>
        <u val="single"/>
        <sz val="8"/>
        <color indexed="8"/>
        <rFont val="Times New Roman"/>
        <family val="1"/>
      </rPr>
      <t xml:space="preserve"> разрешений на строительство</t>
    </r>
  </si>
  <si>
    <t>8506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</si>
  <si>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</si>
  <si>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</si>
  <si>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</si>
  <si>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8501</t>
  </si>
  <si>
    <t>100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</si>
  <si>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</si>
  <si>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</si>
  <si>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</si>
  <si>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</si>
  <si>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формирование и исполнение бюджета</t>
    </r>
  </si>
  <si>
    <t>8503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</si>
  <si>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осуществление внешнего муниципального финансового контроля</t>
    </r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</si>
  <si>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</si>
  <si>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</si>
  <si>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</si>
  <si>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</si>
  <si>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</si>
  <si>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</si>
  <si>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</si>
  <si>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</si>
  <si>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</si>
  <si>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</si>
  <si>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</si>
  <si>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</si>
  <si>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</si>
  <si>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</si>
  <si>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</si>
  <si>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</si>
  <si>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</si>
  <si>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</si>
  <si>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</si>
  <si>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</si>
  <si>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</si>
  <si>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ФИЗИЧЕСКАЯ КУЛЬТУРА И СПОРТ</t>
  </si>
  <si>
    <t xml:space="preserve">Физическая культура </t>
  </si>
  <si>
    <t>ИТОГО:</t>
  </si>
  <si>
    <t>Администрация МО г.Советск</t>
  </si>
  <si>
    <t>Собрание депутатов МО город Советск</t>
  </si>
  <si>
    <t>872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</si>
  <si>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</si>
  <si>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</si>
  <si>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</si>
  <si>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</si>
  <si>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</si>
  <si>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</si>
  <si>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непрограммного направления деятельности "Осуществление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</si>
  <si>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</si>
  <si>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</si>
  <si>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</si>
  <si>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</si>
  <si>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</si>
  <si>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</si>
  <si>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Расходы за счет переданных полномочий на </t>
    </r>
    <r>
      <rPr>
        <u val="single"/>
        <sz val="8"/>
        <color indexed="8"/>
        <rFont val="Times New Roman"/>
        <family val="1"/>
      </rPr>
      <t>создание, содержание и организацию деятельности аварийно-спасательных служб</t>
    </r>
  </si>
  <si>
    <t>Подпрограмма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</si>
  <si>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</si>
  <si>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</si>
  <si>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</si>
  <si>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</si>
  <si>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</si>
  <si>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</si>
  <si>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</si>
  <si>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</si>
  <si>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</si>
  <si>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</si>
  <si>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</si>
  <si>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</si>
  <si>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</si>
  <si>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</si>
  <si>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</si>
  <si>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</si>
  <si>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</si>
  <si>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Муниципальная программа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</si>
  <si>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</si>
  <si>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</si>
  <si>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</si>
  <si>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</si>
  <si>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</si>
  <si>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</si>
  <si>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</si>
  <si>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2934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</si>
  <si>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</si>
  <si>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</si>
  <si>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</si>
  <si>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</si>
  <si>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</si>
  <si>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4</t>
  </si>
  <si>
    <t>2935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</si>
  <si>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</si>
  <si>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</si>
  <si>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</si>
  <si>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</si>
  <si>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</si>
  <si>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</si>
  <si>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</si>
  <si>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</si>
  <si>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5</t>
  </si>
  <si>
    <t>Образование</t>
  </si>
  <si>
    <t>2944</t>
  </si>
  <si>
    <t>2924</t>
  </si>
  <si>
    <t>Повышение квалификации в рамках непрограммного направления деятельности "Обеспечение функционирования Администрации МО"</t>
  </si>
  <si>
    <t>"Обеспечение функционирования Администрации  МО"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</si>
  <si>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</si>
  <si>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</si>
  <si>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</si>
  <si>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</si>
  <si>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</si>
  <si>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</si>
  <si>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Библиотека</t>
  </si>
  <si>
    <t>Подпрограмма «Развитие библиотечного дела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</si>
  <si>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</si>
  <si>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</si>
  <si>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 xml:space="preserve">Социальное обеспечение и иные выплаты населению 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</si>
  <si>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</si>
  <si>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</si>
  <si>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</si>
  <si>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</si>
  <si>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</si>
  <si>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</si>
  <si>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</si>
  <si>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</si>
  <si>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</si>
  <si>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</si>
  <si>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</si>
  <si>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</si>
  <si>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</si>
  <si>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</si>
  <si>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</si>
  <si>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</si>
  <si>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</si>
  <si>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</si>
  <si>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</si>
  <si>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</si>
  <si>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</si>
  <si>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</si>
  <si>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Наименование показателя</t>
  </si>
  <si>
    <t>целевая статья</t>
  </si>
  <si>
    <t>подраздел</t>
  </si>
  <si>
    <t>раздел</t>
  </si>
  <si>
    <t>94</t>
  </si>
  <si>
    <t>2881</t>
  </si>
  <si>
    <t>Управление резервным фондом администрации в рамках непрограммных направлений деятельности "Резервные фонды"</t>
  </si>
  <si>
    <t>Расходы по предоставлению статистической информации в рамках непрограммного направления деятельности "Обеспечение функционирования Администрации МО"</t>
  </si>
  <si>
    <t>2969</t>
  </si>
  <si>
    <t>Оплата труда работников муниципальных учреждений культурно-досугового типа</t>
  </si>
  <si>
    <t>7022</t>
  </si>
  <si>
    <t>МКУ "Центр культурного, спортивного и библиотечного обслуживания" (ДК)</t>
  </si>
  <si>
    <t>Расходы на выполнение судебных актов по искам о возмещении вреда, причиненными незаконными действиями (бездействиями) муниципальных органов в рамках непрограммного направления деятельности "Обеспечение функционирования Администрации МО"</t>
  </si>
  <si>
    <t>2884</t>
  </si>
  <si>
    <t>Исполнение судебных актов</t>
  </si>
  <si>
    <t>Расходы по разработке символики муниципального образования по иным непрограммным мероприятиям в рамках непрограммных расходов</t>
  </si>
  <si>
    <t>2982</t>
  </si>
  <si>
    <t>2988</t>
  </si>
  <si>
    <t>Уплата членских взносов по иным непрограммным мероприятиям в рамках непрограммных расходов</t>
  </si>
  <si>
    <t>субсидии бюджетам муниципальных образований на реализацию проекта "Народный бюджет" по иным непрограммным мероприятиям в рамках непрограммных расходов</t>
  </si>
  <si>
    <t>8055</t>
  </si>
  <si>
    <t>Разработка схемы санитарной очистки муниципальго образования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</si>
  <si>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2985</t>
  </si>
  <si>
    <t xml:space="preserve"> Приобретение, установка и обслуживание малых архитектурных форм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</si>
  <si>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2962</t>
  </si>
  <si>
    <t xml:space="preserve"> Приобретение обустройство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</si>
  <si>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2947</t>
  </si>
  <si>
    <t xml:space="preserve"> Приобретение, установка и ремонт детских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</si>
  <si>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2949</t>
  </si>
  <si>
    <t xml:space="preserve"> 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</si>
  <si>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2986</t>
  </si>
  <si>
    <t>Содержание и обслуживание мемориала "Вечный огонь" в рамках подпрограммы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</si>
  <si>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</si>
  <si>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прочие мероприятия в области коммунального хозяйства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</si>
  <si>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2993</t>
  </si>
  <si>
    <t>межбюджетные трансферты муниципальным образованиям Щекинского района на обеспечение пожарной безопасности</t>
  </si>
  <si>
    <t>4532,5</t>
  </si>
  <si>
    <t>Социальная политика</t>
  </si>
  <si>
    <t xml:space="preserve">Социальная политика </t>
  </si>
  <si>
    <t>приобретение товаров, работ, услуг в пользу граждан в целях социального их обеспечения</t>
  </si>
  <si>
    <t>резервные средства</t>
  </si>
  <si>
    <t>2430</t>
  </si>
  <si>
    <t>Взнос муниципального образования в установной капитал</t>
  </si>
  <si>
    <t>приобретение товаров, работ , услуг в пользу граждан в целях социального их обеспечения</t>
  </si>
  <si>
    <t xml:space="preserve">Исполнение расходов бюджета муниципального образования город Советск Щекинского района по ведомственной структуре расходов  бюджета муниципального образования город Советск Щекинского района  за 2014 год </t>
  </si>
  <si>
    <t>Утверждено решением Собрания депутатов "О бюджете МО г.Советск на 2014 год и плановый период 2015 и 2016 годов"</t>
  </si>
  <si>
    <t>Исполнено</t>
  </si>
  <si>
    <t>4523,6</t>
  </si>
  <si>
    <t>Закон Тульской области "О библиотечном деле"</t>
  </si>
  <si>
    <t>Приложение 8</t>
  </si>
  <si>
    <t>"Об исполнении бюджета МО г.Советск Щекинского района за 2014 год"</t>
  </si>
  <si>
    <t>Отчет об исполнении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бюджета , предусмотренных к финансированию  из бюджета МО город Советск   в 2014 году</t>
  </si>
  <si>
    <t>Исполнено на 01.01.2015г</t>
  </si>
  <si>
    <t>Начальник сектора по финансовым вопросам и муниципальному заказу __________________Н.Ю.Грекова</t>
  </si>
  <si>
    <t xml:space="preserve">к решению Собрания депутатов МО город Советск  Щекинского района                                                                                            № 15-47 от 29 мая 2015 года "Об исполнении бюджета муниципального образования  город Советск Щекинского района                                                                                 за 2014 год </t>
  </si>
  <si>
    <t xml:space="preserve">к решению Собрания депутатов МО город Советск  Щекинского района                                                                                           № 15-47 от 29 мая 2015 года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</si>
</sst>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#,##0.00&quot;р.&quot;"/>
    <numFmt numFmtId="178" formatCode="0.000"/>
  </numFmts>
  <fonts count="5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b/>
      <u val="single"/>
      <sz val="8"/>
      <color indexed="4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/>
    </xf>
    <xf numFmtId="1" fontId="13" fillId="18" borderId="10" xfId="0" applyNumberFormat="1" applyFont="1" applyFill="1" applyBorder="1" applyAlignment="1">
      <alignment horizontal="left" vertical="center" wrapText="1"/>
    </xf>
    <xf numFmtId="49" fontId="13" fillId="18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left" wrapText="1"/>
    </xf>
    <xf numFmtId="49" fontId="13" fillId="18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/>
    </xf>
    <xf numFmtId="49" fontId="11" fillId="32" borderId="10" xfId="0" applyNumberFormat="1" applyFont="1" applyFill="1" applyBorder="1" applyAlignment="1">
      <alignment horizontal="center"/>
    </xf>
    <xf numFmtId="49" fontId="14" fillId="18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wrapText="1"/>
    </xf>
    <xf numFmtId="49" fontId="14" fillId="32" borderId="10" xfId="0" applyNumberFormat="1" applyFont="1" applyFill="1" applyBorder="1" applyAlignment="1">
      <alignment horizontal="center"/>
    </xf>
    <xf numFmtId="49" fontId="14" fillId="4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4" borderId="10" xfId="0" applyFont="1" applyFill="1" applyBorder="1" applyAlignment="1">
      <alignment horizontal="center"/>
    </xf>
    <xf numFmtId="0" fontId="14" fillId="18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wrapText="1"/>
    </xf>
    <xf numFmtId="49" fontId="13" fillId="35" borderId="10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 wrapText="1"/>
    </xf>
    <xf numFmtId="0" fontId="13" fillId="4" borderId="10" xfId="0" applyFont="1" applyFill="1" applyBorder="1" applyAlignment="1">
      <alignment horizontal="left" wrapText="1"/>
    </xf>
    <xf numFmtId="0" fontId="13" fillId="18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3" fillId="18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5" borderId="10" xfId="0" applyFont="1" applyFill="1" applyBorder="1" applyAlignment="1">
      <alignment horizontal="left" wrapText="1"/>
    </xf>
    <xf numFmtId="0" fontId="13" fillId="35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wrapText="1"/>
    </xf>
    <xf numFmtId="0" fontId="13" fillId="18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2" fontId="13" fillId="18" borderId="10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left" vertical="center" wrapText="1"/>
    </xf>
    <xf numFmtId="49" fontId="13" fillId="4" borderId="10" xfId="0" applyNumberFormat="1" applyFont="1" applyFill="1" applyBorder="1" applyAlignment="1">
      <alignment horizontal="center" wrapText="1"/>
    </xf>
    <xf numFmtId="2" fontId="13" fillId="4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49" fontId="13" fillId="18" borderId="10" xfId="0" applyNumberFormat="1" applyFont="1" applyFill="1" applyBorder="1" applyAlignment="1">
      <alignment horizontal="center" wrapText="1"/>
    </xf>
    <xf numFmtId="49" fontId="14" fillId="18" borderId="10" xfId="0" applyNumberFormat="1" applyFont="1" applyFill="1" applyBorder="1" applyAlignment="1">
      <alignment horizontal="center" wrapText="1"/>
    </xf>
    <xf numFmtId="2" fontId="14" fillId="18" borderId="10" xfId="0" applyNumberFormat="1" applyFont="1" applyFill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 wrapText="1"/>
    </xf>
    <xf numFmtId="2" fontId="14" fillId="35" borderId="10" xfId="0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 wrapText="1"/>
    </xf>
    <xf numFmtId="2" fontId="14" fillId="34" borderId="10" xfId="0" applyNumberFormat="1" applyFont="1" applyFill="1" applyBorder="1" applyAlignment="1">
      <alignment horizontal="center"/>
    </xf>
    <xf numFmtId="0" fontId="13" fillId="35" borderId="10" xfId="0" applyNumberFormat="1" applyFont="1" applyFill="1" applyBorder="1" applyAlignment="1">
      <alignment horizontal="left" wrapText="1"/>
    </xf>
    <xf numFmtId="49" fontId="13" fillId="35" borderId="10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/>
    </xf>
    <xf numFmtId="49" fontId="14" fillId="4" borderId="10" xfId="0" applyNumberFormat="1" applyFont="1" applyFill="1" applyBorder="1" applyAlignment="1">
      <alignment horizontal="center" wrapText="1"/>
    </xf>
    <xf numFmtId="0" fontId="13" fillId="35" borderId="10" xfId="0" applyNumberFormat="1" applyFont="1" applyFill="1" applyBorder="1" applyAlignment="1">
      <alignment wrapText="1"/>
    </xf>
    <xf numFmtId="0" fontId="14" fillId="33" borderId="10" xfId="53" applyNumberFormat="1" applyFont="1" applyFill="1" applyBorder="1" applyAlignment="1" applyProtection="1">
      <alignment horizontal="left" vertical="center" wrapText="1"/>
      <protection hidden="1"/>
    </xf>
    <xf numFmtId="1" fontId="13" fillId="35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textRotation="90" wrapText="1"/>
    </xf>
    <xf numFmtId="49" fontId="13" fillId="4" borderId="10" xfId="0" applyNumberFormat="1" applyFont="1" applyFill="1" applyBorder="1" applyAlignment="1">
      <alignment vertical="center" wrapText="1"/>
    </xf>
    <xf numFmtId="49" fontId="17" fillId="4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center"/>
    </xf>
    <xf numFmtId="2" fontId="7" fillId="33" borderId="10" xfId="54" applyNumberFormat="1" applyFont="1" applyFill="1" applyBorder="1" applyAlignment="1" applyProtection="1">
      <alignment horizontal="left" wrapText="1"/>
      <protection hidden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2" fontId="13" fillId="4" borderId="10" xfId="0" applyNumberFormat="1" applyFont="1" applyFill="1" applyBorder="1" applyAlignment="1">
      <alignment horizontal="center" wrapText="1"/>
    </xf>
    <xf numFmtId="2" fontId="14" fillId="18" borderId="10" xfId="54" applyNumberFormat="1" applyFont="1" applyFill="1" applyBorder="1" applyAlignment="1" applyProtection="1">
      <alignment horizontal="left" wrapText="1"/>
      <protection hidden="1"/>
    </xf>
    <xf numFmtId="2" fontId="13" fillId="18" borderId="10" xfId="0" applyNumberFormat="1" applyFont="1" applyFill="1" applyBorder="1" applyAlignment="1">
      <alignment horizontal="center" wrapText="1"/>
    </xf>
    <xf numFmtId="2" fontId="14" fillId="33" borderId="10" xfId="54" applyNumberFormat="1" applyFont="1" applyFill="1" applyBorder="1" applyAlignment="1" applyProtection="1">
      <alignment horizontal="left" wrapText="1"/>
      <protection hidden="1"/>
    </xf>
    <xf numFmtId="2" fontId="14" fillId="33" borderId="10" xfId="0" applyNumberFormat="1" applyFont="1" applyFill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/>
    </xf>
    <xf numFmtId="49" fontId="13" fillId="18" borderId="10" xfId="0" applyNumberFormat="1" applyFont="1" applyFill="1" applyBorder="1" applyAlignment="1">
      <alignment horizontal="left" wrapText="1"/>
    </xf>
    <xf numFmtId="2" fontId="13" fillId="35" borderId="10" xfId="0" applyNumberFormat="1" applyFont="1" applyFill="1" applyBorder="1" applyAlignment="1">
      <alignment horizontal="left" wrapText="1"/>
    </xf>
    <xf numFmtId="2" fontId="13" fillId="34" borderId="1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 wrapText="1"/>
    </xf>
    <xf numFmtId="0" fontId="9" fillId="18" borderId="10" xfId="0" applyNumberFormat="1" applyFont="1" applyFill="1" applyBorder="1" applyAlignment="1">
      <alignment wrapText="1"/>
    </xf>
    <xf numFmtId="49" fontId="7" fillId="18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2" fontId="17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wrapText="1"/>
    </xf>
    <xf numFmtId="2" fontId="19" fillId="32" borderId="10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49" fontId="20" fillId="4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left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right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wrapText="1"/>
    </xf>
    <xf numFmtId="0" fontId="13" fillId="33" borderId="10" xfId="53" applyNumberFormat="1" applyFont="1" applyFill="1" applyBorder="1" applyAlignment="1" applyProtection="1">
      <alignment horizontal="center" wrapText="1"/>
      <protection hidden="1"/>
    </xf>
    <xf numFmtId="0" fontId="14" fillId="33" borderId="10" xfId="53" applyNumberFormat="1" applyFont="1" applyFill="1" applyBorder="1" applyAlignment="1" applyProtection="1">
      <alignment horizontal="center" wrapText="1"/>
      <protection hidden="1"/>
    </xf>
    <xf numFmtId="49" fontId="10" fillId="32" borderId="10" xfId="0" applyNumberFormat="1" applyFont="1" applyFill="1" applyBorder="1" applyAlignment="1">
      <alignment horizontal="right" wrapText="1"/>
    </xf>
    <xf numFmtId="49" fontId="15" fillId="36" borderId="10" xfId="0" applyNumberFormat="1" applyFont="1" applyFill="1" applyBorder="1" applyAlignment="1">
      <alignment horizontal="left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13" fillId="18" borderId="10" xfId="0" applyNumberFormat="1" applyFont="1" applyFill="1" applyBorder="1" applyAlignment="1">
      <alignment wrapText="1"/>
    </xf>
    <xf numFmtId="49" fontId="13" fillId="35" borderId="10" xfId="0" applyNumberFormat="1" applyFont="1" applyFill="1" applyBorder="1" applyAlignment="1">
      <alignment wrapText="1"/>
    </xf>
    <xf numFmtId="49" fontId="15" fillId="36" borderId="10" xfId="0" applyNumberFormat="1" applyFont="1" applyFill="1" applyBorder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wrapText="1"/>
    </xf>
    <xf numFmtId="49" fontId="15" fillId="36" borderId="10" xfId="0" applyNumberFormat="1" applyFont="1" applyFill="1" applyBorder="1" applyAlignment="1">
      <alignment horizontal="center"/>
    </xf>
    <xf numFmtId="49" fontId="21" fillId="36" borderId="10" xfId="0" applyNumberFormat="1" applyFont="1" applyFill="1" applyBorder="1" applyAlignment="1">
      <alignment horizontal="center"/>
    </xf>
    <xf numFmtId="2" fontId="9" fillId="18" borderId="10" xfId="54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>
      <alignment horizontal="left" wrapText="1"/>
    </xf>
    <xf numFmtId="0" fontId="13" fillId="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5" borderId="10" xfId="54" applyNumberFormat="1" applyFont="1" applyFill="1" applyBorder="1" applyAlignment="1" applyProtection="1">
      <alignment horizontal="left" wrapText="1"/>
      <protection hidden="1"/>
    </xf>
    <xf numFmtId="0" fontId="13" fillId="36" borderId="10" xfId="0" applyFont="1" applyFill="1" applyBorder="1" applyAlignment="1">
      <alignment wrapText="1"/>
    </xf>
    <xf numFmtId="49" fontId="13" fillId="36" borderId="10" xfId="0" applyNumberFormat="1" applyFont="1" applyFill="1" applyBorder="1" applyAlignment="1">
      <alignment horizontal="center"/>
    </xf>
    <xf numFmtId="2" fontId="13" fillId="36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2" fontId="13" fillId="3" borderId="10" xfId="63" applyNumberFormat="1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0" fillId="3" borderId="10" xfId="0" applyFont="1" applyFill="1" applyBorder="1" applyAlignment="1">
      <alignment/>
    </xf>
    <xf numFmtId="0" fontId="10" fillId="3" borderId="10" xfId="0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wrapText="1"/>
    </xf>
    <xf numFmtId="49" fontId="13" fillId="18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" fontId="13" fillId="18" borderId="10" xfId="0" applyNumberFormat="1" applyFont="1" applyFill="1" applyBorder="1" applyAlignment="1">
      <alignment horizontal="center"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>
      <alignment horizontal="center" wrapText="1"/>
    </xf>
    <xf numFmtId="0" fontId="9" fillId="18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9" fontId="15" fillId="36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1" fontId="7" fillId="33" borderId="10" xfId="54" applyNumberFormat="1" applyFont="1" applyFill="1" applyBorder="1" applyAlignment="1" applyProtection="1">
      <alignment horizontal="center" wrapText="1"/>
      <protection hidden="1"/>
    </xf>
    <xf numFmtId="1" fontId="10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177" fontId="13" fillId="35" borderId="10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right"/>
    </xf>
    <xf numFmtId="49" fontId="13" fillId="33" borderId="13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14" fillId="37" borderId="10" xfId="0" applyNumberFormat="1" applyFont="1" applyFill="1" applyBorder="1" applyAlignment="1">
      <alignment horizontal="center"/>
    </xf>
    <xf numFmtId="0" fontId="14" fillId="38" borderId="10" xfId="53" applyNumberFormat="1" applyFont="1" applyFill="1" applyBorder="1" applyAlignment="1" applyProtection="1">
      <alignment horizontal="left" vertical="center" wrapText="1"/>
      <protection hidden="1"/>
    </xf>
    <xf numFmtId="0" fontId="14" fillId="13" borderId="10" xfId="53" applyNumberFormat="1" applyFont="1" applyFill="1" applyBorder="1" applyAlignment="1" applyProtection="1">
      <alignment horizontal="left" vertical="center" wrapText="1"/>
      <protection hidden="1"/>
    </xf>
    <xf numFmtId="0" fontId="14" fillId="38" borderId="10" xfId="0" applyFont="1" applyFill="1" applyBorder="1" applyAlignment="1">
      <alignment horizontal="center"/>
    </xf>
    <xf numFmtId="2" fontId="14" fillId="38" borderId="10" xfId="0" applyNumberFormat="1" applyFont="1" applyFill="1" applyBorder="1" applyAlignment="1">
      <alignment horizontal="center"/>
    </xf>
    <xf numFmtId="0" fontId="14" fillId="38" borderId="10" xfId="0" applyFont="1" applyFill="1" applyBorder="1" applyAlignment="1">
      <alignment/>
    </xf>
    <xf numFmtId="2" fontId="14" fillId="13" borderId="10" xfId="0" applyNumberFormat="1" applyFont="1" applyFill="1" applyBorder="1" applyAlignment="1">
      <alignment horizontal="center"/>
    </xf>
    <xf numFmtId="0" fontId="14" fillId="38" borderId="10" xfId="0" applyFont="1" applyFill="1" applyBorder="1" applyAlignment="1">
      <alignment wrapText="1"/>
    </xf>
    <xf numFmtId="49" fontId="14" fillId="38" borderId="10" xfId="0" applyNumberFormat="1" applyFont="1" applyFill="1" applyBorder="1" applyAlignment="1">
      <alignment horizontal="center" wrapText="1"/>
    </xf>
    <xf numFmtId="49" fontId="14" fillId="38" borderId="10" xfId="0" applyNumberFormat="1" applyFont="1" applyFill="1" applyBorder="1" applyAlignment="1">
      <alignment horizontal="center"/>
    </xf>
    <xf numFmtId="0" fontId="13" fillId="38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38" borderId="10" xfId="0" applyNumberFormat="1" applyFont="1" applyFill="1" applyBorder="1" applyAlignment="1">
      <alignment horizontal="center"/>
    </xf>
    <xf numFmtId="0" fontId="14" fillId="37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24" borderId="10" xfId="0" applyNumberFormat="1" applyFont="1" applyFill="1" applyBorder="1" applyAlignment="1">
      <alignment horizontal="center"/>
    </xf>
    <xf numFmtId="2" fontId="14" fillId="38" borderId="10" xfId="54" applyNumberFormat="1" applyFont="1" applyFill="1" applyBorder="1" applyAlignment="1" applyProtection="1">
      <alignment horizontal="left" wrapText="1"/>
      <protection hidden="1"/>
    </xf>
    <xf numFmtId="2" fontId="13" fillId="18" borderId="10" xfId="54" applyNumberFormat="1" applyFont="1" applyFill="1" applyBorder="1" applyAlignment="1" applyProtection="1">
      <alignment horizontal="left" wrapText="1"/>
      <protection hidden="1"/>
    </xf>
    <xf numFmtId="0" fontId="13" fillId="24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13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13" borderId="10" xfId="0" applyNumberFormat="1" applyFont="1" applyFill="1" applyBorder="1" applyAlignment="1">
      <alignment horizontal="center"/>
    </xf>
    <xf numFmtId="0" fontId="13" fillId="13" borderId="10" xfId="0" applyFont="1" applyFill="1" applyBorder="1" applyAlignment="1">
      <alignment horizontal="center"/>
    </xf>
    <xf numFmtId="2" fontId="13" fillId="1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8" borderId="10" xfId="53" applyNumberFormat="1" applyFont="1" applyFill="1" applyBorder="1" applyAlignment="1" applyProtection="1">
      <alignment horizontal="center" vertical="center" wrapText="1"/>
      <protection hidden="1"/>
    </xf>
    <xf numFmtId="49" fontId="14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3" fillId="24" borderId="10" xfId="53" applyNumberFormat="1" applyFont="1" applyFill="1" applyBorder="1" applyAlignment="1" applyProtection="1">
      <alignment horizontal="center" vertical="center" wrapText="1"/>
      <protection hidden="1"/>
    </xf>
    <xf numFmtId="49" fontId="14" fillId="13" borderId="10" xfId="0" applyNumberFormat="1" applyFont="1" applyFill="1" applyBorder="1" applyAlignment="1">
      <alignment horizontal="center"/>
    </xf>
    <xf numFmtId="0" fontId="14" fillId="13" borderId="10" xfId="0" applyFont="1" applyFill="1" applyBorder="1" applyAlignment="1">
      <alignment horizontal="center"/>
    </xf>
    <xf numFmtId="0" fontId="13" fillId="38" borderId="10" xfId="53" applyNumberFormat="1" applyFont="1" applyFill="1" applyBorder="1" applyAlignment="1" applyProtection="1">
      <alignment horizontal="center" vertical="center" wrapText="1"/>
      <protection hidden="1"/>
    </xf>
    <xf numFmtId="49" fontId="13" fillId="38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1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13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4" fillId="37" borderId="10" xfId="0" applyNumberFormat="1" applyFont="1" applyFill="1" applyBorder="1" applyAlignment="1">
      <alignment horizontal="center" vertical="center"/>
    </xf>
    <xf numFmtId="2" fontId="13" fillId="18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13" borderId="10" xfId="53" applyNumberFormat="1" applyFont="1" applyFill="1" applyBorder="1" applyAlignment="1" applyProtection="1">
      <alignment horizontal="center" wrapText="1"/>
      <protection hidden="1"/>
    </xf>
    <xf numFmtId="0" fontId="13" fillId="13" borderId="10" xfId="53" applyNumberFormat="1" applyFont="1" applyFill="1" applyBorder="1" applyAlignment="1" applyProtection="1">
      <alignment horizontal="center" wrapText="1"/>
      <protection hidden="1"/>
    </xf>
    <xf numFmtId="1" fontId="14" fillId="18" borderId="10" xfId="54" applyNumberFormat="1" applyFont="1" applyFill="1" applyBorder="1" applyAlignment="1" applyProtection="1">
      <alignment horizontal="center" wrapText="1"/>
      <protection hidden="1"/>
    </xf>
    <xf numFmtId="1" fontId="14" fillId="33" borderId="10" xfId="54" applyNumberFormat="1" applyFont="1" applyFill="1" applyBorder="1" applyAlignment="1" applyProtection="1">
      <alignment horizontal="center" wrapText="1"/>
      <protection hidden="1"/>
    </xf>
    <xf numFmtId="0" fontId="13" fillId="13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13" borderId="10" xfId="0" applyFont="1" applyFill="1" applyBorder="1" applyAlignment="1">
      <alignment horizontal="center" vertical="center"/>
    </xf>
    <xf numFmtId="49" fontId="13" fillId="13" borderId="10" xfId="0" applyNumberFormat="1" applyFont="1" applyFill="1" applyBorder="1" applyAlignment="1">
      <alignment horizontal="center" vertical="center"/>
    </xf>
    <xf numFmtId="2" fontId="13" fillId="13" borderId="10" xfId="0" applyNumberFormat="1" applyFont="1" applyFill="1" applyBorder="1" applyAlignment="1">
      <alignment horizontal="center" vertical="center"/>
    </xf>
    <xf numFmtId="2" fontId="9" fillId="24" borderId="10" xfId="54" applyNumberFormat="1" applyFont="1" applyFill="1" applyBorder="1" applyAlignment="1" applyProtection="1">
      <alignment horizontal="left" wrapText="1"/>
      <protection hidden="1"/>
    </xf>
    <xf numFmtId="0" fontId="13" fillId="37" borderId="10" xfId="0" applyFont="1" applyFill="1" applyBorder="1" applyAlignment="1">
      <alignment horizontal="left" vertical="center" wrapText="1"/>
    </xf>
    <xf numFmtId="49" fontId="13" fillId="37" borderId="10" xfId="0" applyNumberFormat="1" applyFont="1" applyFill="1" applyBorder="1" applyAlignment="1">
      <alignment horizontal="center"/>
    </xf>
    <xf numFmtId="0" fontId="14" fillId="24" borderId="10" xfId="53" applyNumberFormat="1" applyFont="1" applyFill="1" applyBorder="1" applyAlignment="1" applyProtection="1">
      <alignment horizontal="center" vertical="center" wrapText="1"/>
      <protection hidden="1"/>
    </xf>
    <xf numFmtId="0" fontId="14" fillId="24" borderId="10" xfId="0" applyFont="1" applyFill="1" applyBorder="1" applyAlignment="1">
      <alignment horizontal="center" vertical="center"/>
    </xf>
    <xf numFmtId="0" fontId="14" fillId="37" borderId="10" xfId="53" applyNumberFormat="1" applyFont="1" applyFill="1" applyBorder="1" applyAlignment="1" applyProtection="1">
      <alignment horizontal="center" vertical="center" wrapText="1"/>
      <protection hidden="1"/>
    </xf>
    <xf numFmtId="49" fontId="14" fillId="37" borderId="10" xfId="0" applyNumberFormat="1" applyFont="1" applyFill="1" applyBorder="1" applyAlignment="1">
      <alignment/>
    </xf>
    <xf numFmtId="1" fontId="22" fillId="39" borderId="10" xfId="0" applyNumberFormat="1" applyFont="1" applyFill="1" applyBorder="1" applyAlignment="1">
      <alignment horizontal="left" vertical="center" wrapText="1"/>
    </xf>
    <xf numFmtId="49" fontId="13" fillId="39" borderId="10" xfId="0" applyNumberFormat="1" applyFont="1" applyFill="1" applyBorder="1" applyAlignment="1">
      <alignment horizontal="center"/>
    </xf>
    <xf numFmtId="49" fontId="13" fillId="39" borderId="10" xfId="0" applyNumberFormat="1" applyFont="1" applyFill="1" applyBorder="1" applyAlignment="1">
      <alignment/>
    </xf>
    <xf numFmtId="2" fontId="13" fillId="39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textRotation="90" wrapText="1"/>
    </xf>
    <xf numFmtId="49" fontId="13" fillId="4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vertical="center"/>
    </xf>
    <xf numFmtId="1" fontId="9" fillId="18" borderId="10" xfId="54" applyNumberFormat="1" applyFont="1" applyFill="1" applyBorder="1" applyAlignment="1" applyProtection="1">
      <alignment horizontal="center" wrapText="1"/>
      <protection hidden="1"/>
    </xf>
    <xf numFmtId="1" fontId="9" fillId="35" borderId="10" xfId="54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textRotation="180"/>
    </xf>
    <xf numFmtId="0" fontId="9" fillId="0" borderId="12" xfId="0" applyFont="1" applyBorder="1" applyAlignment="1">
      <alignment horizontal="center" vertical="center" textRotation="180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textRotation="90" wrapText="1"/>
    </xf>
    <xf numFmtId="49" fontId="13" fillId="3" borderId="13" xfId="0" applyNumberFormat="1" applyFont="1" applyFill="1" applyBorder="1" applyAlignment="1">
      <alignment horizontal="center" textRotation="90" wrapText="1"/>
    </xf>
    <xf numFmtId="49" fontId="13" fillId="3" borderId="16" xfId="0" applyNumberFormat="1" applyFont="1" applyFill="1" applyBorder="1" applyAlignment="1">
      <alignment horizontal="center" textRotation="90" wrapText="1"/>
    </xf>
    <xf numFmtId="49" fontId="10" fillId="3" borderId="15" xfId="0" applyNumberFormat="1" applyFont="1" applyFill="1" applyBorder="1" applyAlignment="1">
      <alignment horizontal="center"/>
    </xf>
    <xf numFmtId="49" fontId="10" fillId="3" borderId="13" xfId="0" applyNumberFormat="1" applyFont="1" applyFill="1" applyBorder="1" applyAlignment="1">
      <alignment horizontal="center"/>
    </xf>
    <xf numFmtId="49" fontId="10" fillId="3" borderId="16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6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13" fillId="33" borderId="10" xfId="63" applyNumberFormat="1" applyFont="1" applyFill="1" applyBorder="1" applyAlignment="1">
      <alignment horizontal="center" wrapText="1"/>
    </xf>
    <xf numFmtId="49" fontId="13" fillId="33" borderId="15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wrapText="1"/>
    </xf>
    <xf numFmtId="49" fontId="13" fillId="33" borderId="16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8"/>
  <sheetViews>
    <sheetView zoomScale="99" zoomScaleNormal="99" zoomScalePageLayoutView="0" workbookViewId="0" topLeftCell="A2">
      <selection activeCell="A3" sqref="A3:K3"/>
    </sheetView>
  </sheetViews>
  <sheetFormatPr defaultColWidth="9.140625" defaultRowHeight="12.75"/>
  <cols>
    <col min="1" max="1" width="2.421875" style="173" customWidth="1"/>
    <col min="2" max="2" width="52.28125" style="1" customWidth="1"/>
    <col min="3" max="3" width="4.57421875" style="1" customWidth="1"/>
    <col min="4" max="4" width="3.7109375" style="1" customWidth="1"/>
    <col min="5" max="5" width="3.28125" style="1" customWidth="1"/>
    <col min="6" max="6" width="3.140625" style="1" customWidth="1"/>
    <col min="7" max="7" width="2.57421875" style="1" customWidth="1"/>
    <col min="8" max="8" width="4.28125" style="1" customWidth="1"/>
    <col min="9" max="9" width="3.57421875" style="1" customWidth="1"/>
    <col min="10" max="10" width="10.00390625" style="1" customWidth="1"/>
    <col min="11" max="16384" width="9.140625" style="1" customWidth="1"/>
  </cols>
  <sheetData>
    <row r="1" spans="7:11" ht="12.75">
      <c r="G1" s="285" t="s">
        <v>11</v>
      </c>
      <c r="H1" s="285"/>
      <c r="I1" s="285"/>
      <c r="J1" s="285"/>
      <c r="K1" s="285"/>
    </row>
    <row r="2" spans="2:11" ht="51" customHeight="1">
      <c r="B2" s="286" t="s">
        <v>298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50.25" customHeight="1">
      <c r="A3" s="287" t="s">
        <v>288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9:11" ht="12.75">
      <c r="I4" s="288" t="s">
        <v>243</v>
      </c>
      <c r="J4" s="288"/>
      <c r="K4" s="288"/>
    </row>
    <row r="5" spans="1:11" ht="12.75">
      <c r="A5" s="289" t="s">
        <v>79</v>
      </c>
      <c r="B5" s="291" t="s">
        <v>244</v>
      </c>
      <c r="C5" s="168"/>
      <c r="D5" s="299" t="s">
        <v>80</v>
      </c>
      <c r="E5" s="299"/>
      <c r="F5" s="299"/>
      <c r="G5" s="299"/>
      <c r="H5" s="299"/>
      <c r="I5" s="299"/>
      <c r="J5" s="300" t="s">
        <v>289</v>
      </c>
      <c r="K5" s="300" t="s">
        <v>290</v>
      </c>
    </row>
    <row r="6" spans="1:11" ht="135" customHeight="1">
      <c r="A6" s="290"/>
      <c r="B6" s="292"/>
      <c r="C6" s="169" t="s">
        <v>242</v>
      </c>
      <c r="D6" s="277" t="s">
        <v>247</v>
      </c>
      <c r="E6" s="277" t="s">
        <v>246</v>
      </c>
      <c r="F6" s="299" t="s">
        <v>245</v>
      </c>
      <c r="G6" s="299"/>
      <c r="H6" s="299"/>
      <c r="I6" s="277" t="s">
        <v>81</v>
      </c>
      <c r="J6" s="300"/>
      <c r="K6" s="300"/>
    </row>
    <row r="7" spans="1:11" ht="12.75">
      <c r="A7" s="174">
        <v>1</v>
      </c>
      <c r="B7" s="170" t="s">
        <v>146</v>
      </c>
      <c r="C7" s="170">
        <v>871</v>
      </c>
      <c r="D7" s="293"/>
      <c r="E7" s="294"/>
      <c r="F7" s="294"/>
      <c r="G7" s="294"/>
      <c r="H7" s="294"/>
      <c r="I7" s="295"/>
      <c r="J7" s="171">
        <f>J8+J84+J92+J112+J135+J208+J219+J247+J256</f>
        <v>34110.5</v>
      </c>
      <c r="K7" s="171">
        <f>K8+K84+K92+K112+K135+K208+K219+K247+K256</f>
        <v>31517.899999999998</v>
      </c>
    </row>
    <row r="8" spans="1:11" ht="12.75">
      <c r="A8" s="7"/>
      <c r="B8" s="15" t="s">
        <v>82</v>
      </c>
      <c r="C8" s="180">
        <v>871</v>
      </c>
      <c r="D8" s="8" t="s">
        <v>231</v>
      </c>
      <c r="E8" s="8"/>
      <c r="F8" s="8"/>
      <c r="G8" s="8"/>
      <c r="H8" s="8"/>
      <c r="I8" s="26"/>
      <c r="J8" s="122">
        <f>J9+J30+J37+J42+J46</f>
        <v>7909.800000000001</v>
      </c>
      <c r="K8" s="122">
        <f>K9+K30+K37+K42+K46</f>
        <v>7713</v>
      </c>
    </row>
    <row r="9" spans="1:11" ht="32.25">
      <c r="A9" s="7"/>
      <c r="B9" s="44" t="s">
        <v>234</v>
      </c>
      <c r="C9" s="53">
        <v>871</v>
      </c>
      <c r="D9" s="53" t="s">
        <v>231</v>
      </c>
      <c r="E9" s="53" t="s">
        <v>235</v>
      </c>
      <c r="F9" s="53"/>
      <c r="G9" s="53"/>
      <c r="H9" s="53"/>
      <c r="I9" s="27"/>
      <c r="J9" s="62">
        <f>J10+J20</f>
        <v>4787.300000000001</v>
      </c>
      <c r="K9" s="62">
        <f>K10+K20</f>
        <v>4727.400000000001</v>
      </c>
    </row>
    <row r="10" spans="1:11" ht="12.75">
      <c r="A10" s="7"/>
      <c r="B10" s="45" t="s">
        <v>94</v>
      </c>
      <c r="C10" s="54">
        <v>871</v>
      </c>
      <c r="D10" s="54" t="s">
        <v>231</v>
      </c>
      <c r="E10" s="54" t="s">
        <v>235</v>
      </c>
      <c r="F10" s="54" t="s">
        <v>95</v>
      </c>
      <c r="G10" s="54"/>
      <c r="H10" s="54"/>
      <c r="I10" s="22"/>
      <c r="J10" s="59">
        <f>J11+J14</f>
        <v>4760.700000000001</v>
      </c>
      <c r="K10" s="59">
        <f>K11+K14</f>
        <v>4700.8</v>
      </c>
    </row>
    <row r="11" spans="1:11" ht="12.75">
      <c r="A11" s="7"/>
      <c r="B11" s="50" t="s">
        <v>96</v>
      </c>
      <c r="C11" s="55">
        <v>871</v>
      </c>
      <c r="D11" s="55" t="s">
        <v>231</v>
      </c>
      <c r="E11" s="55" t="s">
        <v>235</v>
      </c>
      <c r="F11" s="55" t="s">
        <v>95</v>
      </c>
      <c r="G11" s="55" t="s">
        <v>86</v>
      </c>
      <c r="H11" s="55"/>
      <c r="I11" s="41"/>
      <c r="J11" s="73">
        <f>J12</f>
        <v>657</v>
      </c>
      <c r="K11" s="73">
        <f>K12</f>
        <v>655.4</v>
      </c>
    </row>
    <row r="12" spans="1:11" ht="32.25">
      <c r="A12" s="7"/>
      <c r="B12" s="13" t="s">
        <v>87</v>
      </c>
      <c r="C12" s="52">
        <v>871</v>
      </c>
      <c r="D12" s="52" t="s">
        <v>231</v>
      </c>
      <c r="E12" s="52" t="s">
        <v>235</v>
      </c>
      <c r="F12" s="52">
        <v>92</v>
      </c>
      <c r="G12" s="52" t="s">
        <v>86</v>
      </c>
      <c r="H12" s="52" t="s">
        <v>88</v>
      </c>
      <c r="I12" s="24"/>
      <c r="J12" s="107">
        <f>J13</f>
        <v>657</v>
      </c>
      <c r="K12" s="107">
        <f>K13</f>
        <v>655.4</v>
      </c>
    </row>
    <row r="13" spans="1:11" ht="45">
      <c r="A13" s="7"/>
      <c r="B13" s="30" t="s">
        <v>93</v>
      </c>
      <c r="C13" s="56">
        <v>871</v>
      </c>
      <c r="D13" s="56" t="s">
        <v>231</v>
      </c>
      <c r="E13" s="56" t="s">
        <v>235</v>
      </c>
      <c r="F13" s="56" t="s">
        <v>95</v>
      </c>
      <c r="G13" s="56" t="s">
        <v>86</v>
      </c>
      <c r="H13" s="56" t="s">
        <v>88</v>
      </c>
      <c r="I13" s="28" t="s">
        <v>114</v>
      </c>
      <c r="J13" s="125">
        <v>657</v>
      </c>
      <c r="K13" s="125">
        <v>655.4</v>
      </c>
    </row>
    <row r="14" spans="1:11" ht="12.75">
      <c r="A14" s="7"/>
      <c r="B14" s="50" t="s">
        <v>97</v>
      </c>
      <c r="C14" s="55">
        <v>871</v>
      </c>
      <c r="D14" s="40" t="s">
        <v>231</v>
      </c>
      <c r="E14" s="40" t="s">
        <v>235</v>
      </c>
      <c r="F14" s="40" t="s">
        <v>95</v>
      </c>
      <c r="G14" s="40" t="s">
        <v>98</v>
      </c>
      <c r="H14" s="40"/>
      <c r="I14" s="41"/>
      <c r="J14" s="73">
        <f>J15+J17</f>
        <v>4103.700000000001</v>
      </c>
      <c r="K14" s="73">
        <f>K15+K17</f>
        <v>4045.4</v>
      </c>
    </row>
    <row r="15" spans="1:11" ht="32.25">
      <c r="A15" s="7"/>
      <c r="B15" s="13" t="s">
        <v>87</v>
      </c>
      <c r="C15" s="52">
        <v>871</v>
      </c>
      <c r="D15" s="14" t="s">
        <v>231</v>
      </c>
      <c r="E15" s="14" t="s">
        <v>235</v>
      </c>
      <c r="F15" s="14" t="s">
        <v>95</v>
      </c>
      <c r="G15" s="14" t="s">
        <v>98</v>
      </c>
      <c r="H15" s="14" t="s">
        <v>88</v>
      </c>
      <c r="I15" s="24"/>
      <c r="J15" s="70">
        <f>J16</f>
        <v>3041.3</v>
      </c>
      <c r="K15" s="70">
        <f>K16</f>
        <v>3010.4</v>
      </c>
    </row>
    <row r="16" spans="1:11" ht="45">
      <c r="A16" s="7"/>
      <c r="B16" s="30" t="s">
        <v>93</v>
      </c>
      <c r="C16" s="56">
        <v>871</v>
      </c>
      <c r="D16" s="28" t="s">
        <v>231</v>
      </c>
      <c r="E16" s="28" t="s">
        <v>235</v>
      </c>
      <c r="F16" s="28" t="s">
        <v>95</v>
      </c>
      <c r="G16" s="28" t="s">
        <v>98</v>
      </c>
      <c r="H16" s="28" t="s">
        <v>88</v>
      </c>
      <c r="I16" s="28" t="s">
        <v>114</v>
      </c>
      <c r="J16" s="125">
        <v>3041.3</v>
      </c>
      <c r="K16" s="125">
        <v>3010.4</v>
      </c>
    </row>
    <row r="17" spans="1:11" ht="21.75">
      <c r="A17" s="7"/>
      <c r="B17" s="25" t="s">
        <v>91</v>
      </c>
      <c r="C17" s="52">
        <v>871</v>
      </c>
      <c r="D17" s="14" t="s">
        <v>231</v>
      </c>
      <c r="E17" s="14" t="s">
        <v>235</v>
      </c>
      <c r="F17" s="14" t="s">
        <v>95</v>
      </c>
      <c r="G17" s="14" t="s">
        <v>98</v>
      </c>
      <c r="H17" s="14" t="s">
        <v>90</v>
      </c>
      <c r="I17" s="24"/>
      <c r="J17" s="107">
        <f>J18+J19</f>
        <v>1062.4</v>
      </c>
      <c r="K17" s="107">
        <f>K18+K19</f>
        <v>1035</v>
      </c>
    </row>
    <row r="18" spans="1:11" ht="12.75">
      <c r="A18" s="7"/>
      <c r="B18" s="20" t="s">
        <v>116</v>
      </c>
      <c r="C18" s="23">
        <v>871</v>
      </c>
      <c r="D18" s="28" t="s">
        <v>231</v>
      </c>
      <c r="E18" s="28" t="s">
        <v>235</v>
      </c>
      <c r="F18" s="28" t="s">
        <v>95</v>
      </c>
      <c r="G18" s="28" t="s">
        <v>98</v>
      </c>
      <c r="H18" s="28" t="s">
        <v>90</v>
      </c>
      <c r="I18" s="28" t="s">
        <v>92</v>
      </c>
      <c r="J18" s="125">
        <v>1004</v>
      </c>
      <c r="K18" s="125">
        <v>976.6</v>
      </c>
    </row>
    <row r="19" spans="1:11" ht="12.75">
      <c r="A19" s="7"/>
      <c r="B19" s="29" t="s">
        <v>117</v>
      </c>
      <c r="C19" s="37">
        <v>871</v>
      </c>
      <c r="D19" s="28" t="s">
        <v>231</v>
      </c>
      <c r="E19" s="28" t="s">
        <v>235</v>
      </c>
      <c r="F19" s="28" t="s">
        <v>95</v>
      </c>
      <c r="G19" s="28" t="s">
        <v>98</v>
      </c>
      <c r="H19" s="28" t="s">
        <v>90</v>
      </c>
      <c r="I19" s="28" t="s">
        <v>115</v>
      </c>
      <c r="J19" s="125">
        <v>58.4</v>
      </c>
      <c r="K19" s="125">
        <v>58.4</v>
      </c>
    </row>
    <row r="20" spans="1:11" ht="21.75">
      <c r="A20" s="7"/>
      <c r="B20" s="47" t="s">
        <v>99</v>
      </c>
      <c r="C20" s="54">
        <v>871</v>
      </c>
      <c r="D20" s="11" t="s">
        <v>231</v>
      </c>
      <c r="E20" s="11" t="s">
        <v>235</v>
      </c>
      <c r="F20" s="11" t="s">
        <v>100</v>
      </c>
      <c r="G20" s="11"/>
      <c r="H20" s="11"/>
      <c r="I20" s="22"/>
      <c r="J20" s="59">
        <f>J21</f>
        <v>26.6</v>
      </c>
      <c r="K20" s="59">
        <f>K21</f>
        <v>26.6</v>
      </c>
    </row>
    <row r="21" spans="1:11" ht="42.75">
      <c r="A21" s="7"/>
      <c r="B21" s="51" t="s">
        <v>101</v>
      </c>
      <c r="C21" s="55">
        <v>871</v>
      </c>
      <c r="D21" s="40" t="s">
        <v>231</v>
      </c>
      <c r="E21" s="40" t="s">
        <v>235</v>
      </c>
      <c r="F21" s="40">
        <v>97</v>
      </c>
      <c r="G21" s="40">
        <v>2</v>
      </c>
      <c r="H21" s="40"/>
      <c r="I21" s="42"/>
      <c r="J21" s="73">
        <f>J22+J24+J26+J28</f>
        <v>26.6</v>
      </c>
      <c r="K21" s="73">
        <f>K22+K24+K26+K28</f>
        <v>26.6</v>
      </c>
    </row>
    <row r="22" spans="1:11" ht="32.25">
      <c r="A22" s="7"/>
      <c r="B22" s="13" t="s">
        <v>103</v>
      </c>
      <c r="C22" s="52">
        <v>871</v>
      </c>
      <c r="D22" s="14" t="s">
        <v>231</v>
      </c>
      <c r="E22" s="14" t="s">
        <v>235</v>
      </c>
      <c r="F22" s="14" t="s">
        <v>100</v>
      </c>
      <c r="G22" s="14" t="s">
        <v>98</v>
      </c>
      <c r="H22" s="14">
        <v>8507</v>
      </c>
      <c r="I22" s="36"/>
      <c r="J22" s="107">
        <f>J23</f>
        <v>0.9</v>
      </c>
      <c r="K22" s="107">
        <f>K23</f>
        <v>0.9</v>
      </c>
    </row>
    <row r="23" spans="1:11" ht="12.75">
      <c r="A23" s="7"/>
      <c r="B23" s="57" t="s">
        <v>118</v>
      </c>
      <c r="C23" s="132">
        <v>871</v>
      </c>
      <c r="D23" s="28" t="s">
        <v>231</v>
      </c>
      <c r="E23" s="28" t="s">
        <v>235</v>
      </c>
      <c r="F23" s="28" t="s">
        <v>100</v>
      </c>
      <c r="G23" s="28" t="s">
        <v>98</v>
      </c>
      <c r="H23" s="28" t="s">
        <v>104</v>
      </c>
      <c r="I23" s="37">
        <v>500</v>
      </c>
      <c r="J23" s="125">
        <v>0.9</v>
      </c>
      <c r="K23" s="125">
        <v>0.9</v>
      </c>
    </row>
    <row r="24" spans="1:11" ht="21.75">
      <c r="A24" s="7"/>
      <c r="B24" s="13" t="s">
        <v>12</v>
      </c>
      <c r="C24" s="52">
        <v>871</v>
      </c>
      <c r="D24" s="14" t="s">
        <v>231</v>
      </c>
      <c r="E24" s="14" t="s">
        <v>235</v>
      </c>
      <c r="F24" s="14" t="s">
        <v>100</v>
      </c>
      <c r="G24" s="14" t="s">
        <v>98</v>
      </c>
      <c r="H24" s="14">
        <v>8510</v>
      </c>
      <c r="I24" s="36"/>
      <c r="J24" s="107">
        <f>J25</f>
        <v>14.8</v>
      </c>
      <c r="K24" s="107">
        <f>K25</f>
        <v>14.8</v>
      </c>
    </row>
    <row r="25" spans="1:11" ht="12.75">
      <c r="A25" s="7"/>
      <c r="B25" s="57" t="s">
        <v>118</v>
      </c>
      <c r="C25" s="132">
        <v>871</v>
      </c>
      <c r="D25" s="28" t="s">
        <v>231</v>
      </c>
      <c r="E25" s="28" t="s">
        <v>235</v>
      </c>
      <c r="F25" s="28" t="s">
        <v>100</v>
      </c>
      <c r="G25" s="28" t="s">
        <v>98</v>
      </c>
      <c r="H25" s="28" t="s">
        <v>105</v>
      </c>
      <c r="I25" s="37">
        <v>500</v>
      </c>
      <c r="J25" s="125">
        <v>14.8</v>
      </c>
      <c r="K25" s="125">
        <v>14.8</v>
      </c>
    </row>
    <row r="26" spans="1:11" ht="21.75">
      <c r="A26" s="7"/>
      <c r="B26" s="13" t="s">
        <v>106</v>
      </c>
      <c r="C26" s="52">
        <v>871</v>
      </c>
      <c r="D26" s="14" t="s">
        <v>231</v>
      </c>
      <c r="E26" s="14" t="s">
        <v>235</v>
      </c>
      <c r="F26" s="14" t="s">
        <v>100</v>
      </c>
      <c r="G26" s="14" t="s">
        <v>98</v>
      </c>
      <c r="H26" s="14">
        <v>8511</v>
      </c>
      <c r="I26" s="36"/>
      <c r="J26" s="107">
        <f>J27</f>
        <v>7.9</v>
      </c>
      <c r="K26" s="107">
        <f>K27</f>
        <v>7.9</v>
      </c>
    </row>
    <row r="27" spans="1:11" ht="12.75">
      <c r="A27" s="7"/>
      <c r="B27" s="57" t="s">
        <v>118</v>
      </c>
      <c r="C27" s="132">
        <v>871</v>
      </c>
      <c r="D27" s="28" t="s">
        <v>231</v>
      </c>
      <c r="E27" s="28" t="s">
        <v>235</v>
      </c>
      <c r="F27" s="28" t="s">
        <v>100</v>
      </c>
      <c r="G27" s="28" t="s">
        <v>98</v>
      </c>
      <c r="H27" s="28" t="s">
        <v>107</v>
      </c>
      <c r="I27" s="37">
        <v>500</v>
      </c>
      <c r="J27" s="125">
        <v>7.9</v>
      </c>
      <c r="K27" s="125">
        <v>7.9</v>
      </c>
    </row>
    <row r="28" spans="1:11" ht="21.75">
      <c r="A28" s="7"/>
      <c r="B28" s="13" t="s">
        <v>108</v>
      </c>
      <c r="C28" s="52">
        <v>871</v>
      </c>
      <c r="D28" s="14" t="s">
        <v>231</v>
      </c>
      <c r="E28" s="14" t="s">
        <v>235</v>
      </c>
      <c r="F28" s="14" t="s">
        <v>100</v>
      </c>
      <c r="G28" s="14" t="s">
        <v>98</v>
      </c>
      <c r="H28" s="14" t="s">
        <v>109</v>
      </c>
      <c r="I28" s="36"/>
      <c r="J28" s="107">
        <f>J29</f>
        <v>3</v>
      </c>
      <c r="K28" s="107">
        <f>K29</f>
        <v>3</v>
      </c>
    </row>
    <row r="29" spans="1:11" ht="12.75">
      <c r="A29" s="7"/>
      <c r="B29" s="57" t="s">
        <v>118</v>
      </c>
      <c r="C29" s="132">
        <v>871</v>
      </c>
      <c r="D29" s="28" t="s">
        <v>231</v>
      </c>
      <c r="E29" s="28" t="s">
        <v>235</v>
      </c>
      <c r="F29" s="28" t="s">
        <v>100</v>
      </c>
      <c r="G29" s="28" t="s">
        <v>98</v>
      </c>
      <c r="H29" s="28" t="s">
        <v>109</v>
      </c>
      <c r="I29" s="37">
        <v>500</v>
      </c>
      <c r="J29" s="125">
        <v>3</v>
      </c>
      <c r="K29" s="125">
        <v>3</v>
      </c>
    </row>
    <row r="30" spans="1:11" ht="31.5">
      <c r="A30" s="7"/>
      <c r="B30" s="60" t="s">
        <v>69</v>
      </c>
      <c r="C30" s="185">
        <v>871</v>
      </c>
      <c r="D30" s="278" t="s">
        <v>231</v>
      </c>
      <c r="E30" s="278" t="s">
        <v>70</v>
      </c>
      <c r="F30" s="278"/>
      <c r="G30" s="278"/>
      <c r="H30" s="278"/>
      <c r="I30" s="279"/>
      <c r="J30" s="255">
        <f>J31</f>
        <v>136.7</v>
      </c>
      <c r="K30" s="255">
        <f>K31</f>
        <v>136.7</v>
      </c>
    </row>
    <row r="31" spans="1:11" ht="21.75">
      <c r="A31" s="7"/>
      <c r="B31" s="47" t="s">
        <v>99</v>
      </c>
      <c r="C31" s="54">
        <v>871</v>
      </c>
      <c r="D31" s="11" t="s">
        <v>231</v>
      </c>
      <c r="E31" s="11" t="s">
        <v>70</v>
      </c>
      <c r="F31" s="11" t="s">
        <v>100</v>
      </c>
      <c r="G31" s="11"/>
      <c r="H31" s="11"/>
      <c r="I31" s="22"/>
      <c r="J31" s="59">
        <f>J32</f>
        <v>136.7</v>
      </c>
      <c r="K31" s="59">
        <f>K32</f>
        <v>136.7</v>
      </c>
    </row>
    <row r="32" spans="1:11" ht="45">
      <c r="A32" s="7"/>
      <c r="B32" s="280" t="s">
        <v>101</v>
      </c>
      <c r="C32" s="281">
        <v>871</v>
      </c>
      <c r="D32" s="41" t="s">
        <v>231</v>
      </c>
      <c r="E32" s="41" t="s">
        <v>70</v>
      </c>
      <c r="F32" s="41">
        <v>97</v>
      </c>
      <c r="G32" s="41">
        <v>2</v>
      </c>
      <c r="H32" s="41"/>
      <c r="I32" s="42"/>
      <c r="J32" s="68">
        <f>J33+J35</f>
        <v>136.7</v>
      </c>
      <c r="K32" s="68">
        <f>K33+K35</f>
        <v>136.7</v>
      </c>
    </row>
    <row r="33" spans="1:11" ht="21.75">
      <c r="A33" s="7"/>
      <c r="B33" s="13" t="s">
        <v>119</v>
      </c>
      <c r="C33" s="52">
        <v>871</v>
      </c>
      <c r="D33" s="14" t="s">
        <v>231</v>
      </c>
      <c r="E33" s="14" t="s">
        <v>70</v>
      </c>
      <c r="F33" s="14" t="s">
        <v>100</v>
      </c>
      <c r="G33" s="14" t="s">
        <v>98</v>
      </c>
      <c r="H33" s="14">
        <v>8503</v>
      </c>
      <c r="I33" s="36"/>
      <c r="J33" s="70">
        <f>J34</f>
        <v>92.6</v>
      </c>
      <c r="K33" s="70">
        <f>K34</f>
        <v>92.6</v>
      </c>
    </row>
    <row r="34" spans="1:11" ht="12.75">
      <c r="A34" s="7"/>
      <c r="B34" s="57" t="s">
        <v>118</v>
      </c>
      <c r="C34" s="132">
        <v>871</v>
      </c>
      <c r="D34" s="28" t="s">
        <v>231</v>
      </c>
      <c r="E34" s="28" t="s">
        <v>70</v>
      </c>
      <c r="F34" s="28" t="s">
        <v>100</v>
      </c>
      <c r="G34" s="28" t="s">
        <v>98</v>
      </c>
      <c r="H34" s="28" t="s">
        <v>120</v>
      </c>
      <c r="I34" s="37">
        <v>500</v>
      </c>
      <c r="J34" s="125">
        <v>92.6</v>
      </c>
      <c r="K34" s="125">
        <v>92.6</v>
      </c>
    </row>
    <row r="35" spans="1:11" ht="21.75">
      <c r="A35" s="7"/>
      <c r="B35" s="13" t="s">
        <v>121</v>
      </c>
      <c r="C35" s="52">
        <v>871</v>
      </c>
      <c r="D35" s="14" t="s">
        <v>231</v>
      </c>
      <c r="E35" s="14" t="s">
        <v>70</v>
      </c>
      <c r="F35" s="14" t="s">
        <v>100</v>
      </c>
      <c r="G35" s="14" t="s">
        <v>98</v>
      </c>
      <c r="H35" s="14">
        <v>8504</v>
      </c>
      <c r="I35" s="36"/>
      <c r="J35" s="70">
        <f>J36</f>
        <v>44.1</v>
      </c>
      <c r="K35" s="70">
        <f>K36</f>
        <v>44.1</v>
      </c>
    </row>
    <row r="36" spans="1:11" ht="12.75">
      <c r="A36" s="7"/>
      <c r="B36" s="57" t="s">
        <v>118</v>
      </c>
      <c r="C36" s="132">
        <v>871</v>
      </c>
      <c r="D36" s="28" t="s">
        <v>231</v>
      </c>
      <c r="E36" s="28" t="s">
        <v>70</v>
      </c>
      <c r="F36" s="28" t="s">
        <v>100</v>
      </c>
      <c r="G36" s="28" t="s">
        <v>98</v>
      </c>
      <c r="H36" s="28" t="s">
        <v>122</v>
      </c>
      <c r="I36" s="37">
        <v>500</v>
      </c>
      <c r="J36" s="125">
        <v>44.1</v>
      </c>
      <c r="K36" s="125">
        <v>44.1</v>
      </c>
    </row>
    <row r="37" spans="1:11" ht="12.75">
      <c r="A37" s="7"/>
      <c r="B37" s="44" t="s">
        <v>123</v>
      </c>
      <c r="C37" s="53">
        <v>871</v>
      </c>
      <c r="D37" s="9" t="s">
        <v>231</v>
      </c>
      <c r="E37" s="9" t="s">
        <v>238</v>
      </c>
      <c r="F37" s="9"/>
      <c r="G37" s="9"/>
      <c r="H37" s="9"/>
      <c r="I37" s="74"/>
      <c r="J37" s="62">
        <f aca="true" t="shared" si="0" ref="J37:K40">J38</f>
        <v>323.8</v>
      </c>
      <c r="K37" s="62">
        <f t="shared" si="0"/>
        <v>323.7</v>
      </c>
    </row>
    <row r="38" spans="1:11" ht="12.75">
      <c r="A38" s="7"/>
      <c r="B38" s="47" t="s">
        <v>124</v>
      </c>
      <c r="C38" s="54">
        <v>871</v>
      </c>
      <c r="D38" s="11" t="s">
        <v>231</v>
      </c>
      <c r="E38" s="11" t="s">
        <v>238</v>
      </c>
      <c r="F38" s="11" t="s">
        <v>125</v>
      </c>
      <c r="G38" s="11"/>
      <c r="H38" s="11"/>
      <c r="I38" s="65"/>
      <c r="J38" s="59">
        <f t="shared" si="0"/>
        <v>323.8</v>
      </c>
      <c r="K38" s="59">
        <f t="shared" si="0"/>
        <v>323.7</v>
      </c>
    </row>
    <row r="39" spans="1:11" ht="48.75" customHeight="1">
      <c r="A39" s="7"/>
      <c r="B39" s="71" t="s">
        <v>126</v>
      </c>
      <c r="C39" s="186">
        <v>871</v>
      </c>
      <c r="D39" s="40" t="s">
        <v>231</v>
      </c>
      <c r="E39" s="40" t="s">
        <v>238</v>
      </c>
      <c r="F39" s="40" t="s">
        <v>125</v>
      </c>
      <c r="G39" s="40" t="s">
        <v>86</v>
      </c>
      <c r="H39" s="40"/>
      <c r="I39" s="67"/>
      <c r="J39" s="73">
        <f t="shared" si="0"/>
        <v>323.8</v>
      </c>
      <c r="K39" s="73">
        <f t="shared" si="0"/>
        <v>323.7</v>
      </c>
    </row>
    <row r="40" spans="1:11" ht="33.75">
      <c r="A40" s="7"/>
      <c r="B40" s="58" t="s">
        <v>127</v>
      </c>
      <c r="C40" s="144">
        <v>871</v>
      </c>
      <c r="D40" s="24" t="s">
        <v>231</v>
      </c>
      <c r="E40" s="24" t="s">
        <v>238</v>
      </c>
      <c r="F40" s="24" t="s">
        <v>125</v>
      </c>
      <c r="G40" s="24" t="s">
        <v>86</v>
      </c>
      <c r="H40" s="24" t="s">
        <v>128</v>
      </c>
      <c r="I40" s="69"/>
      <c r="J40" s="70">
        <f t="shared" si="0"/>
        <v>323.8</v>
      </c>
      <c r="K40" s="70">
        <f t="shared" si="0"/>
        <v>323.7</v>
      </c>
    </row>
    <row r="41" spans="1:11" ht="21" customHeight="1">
      <c r="A41" s="7"/>
      <c r="B41" s="76" t="s">
        <v>129</v>
      </c>
      <c r="C41" s="137">
        <v>871</v>
      </c>
      <c r="D41" s="28" t="s">
        <v>231</v>
      </c>
      <c r="E41" s="28" t="s">
        <v>238</v>
      </c>
      <c r="F41" s="28" t="s">
        <v>125</v>
      </c>
      <c r="G41" s="28" t="s">
        <v>86</v>
      </c>
      <c r="H41" s="28" t="s">
        <v>128</v>
      </c>
      <c r="I41" s="56" t="s">
        <v>92</v>
      </c>
      <c r="J41" s="63">
        <v>323.8</v>
      </c>
      <c r="K41" s="63">
        <v>323.7</v>
      </c>
    </row>
    <row r="42" spans="1:11" ht="12.75" hidden="1">
      <c r="A42" s="7"/>
      <c r="B42" s="44" t="s">
        <v>227</v>
      </c>
      <c r="C42" s="53">
        <v>871</v>
      </c>
      <c r="D42" s="9" t="s">
        <v>231</v>
      </c>
      <c r="E42" s="9" t="s">
        <v>72</v>
      </c>
      <c r="F42" s="9"/>
      <c r="G42" s="9"/>
      <c r="H42" s="9"/>
      <c r="I42" s="74"/>
      <c r="J42" s="62">
        <f aca="true" t="shared" si="1" ref="J42:K44">J43</f>
        <v>0</v>
      </c>
      <c r="K42" s="62">
        <f t="shared" si="1"/>
        <v>0</v>
      </c>
    </row>
    <row r="43" spans="1:11" ht="12.75" hidden="1">
      <c r="A43" s="7"/>
      <c r="B43" s="47" t="s">
        <v>227</v>
      </c>
      <c r="C43" s="54">
        <v>871</v>
      </c>
      <c r="D43" s="11" t="s">
        <v>231</v>
      </c>
      <c r="E43" s="11">
        <v>11</v>
      </c>
      <c r="F43" s="11" t="s">
        <v>248</v>
      </c>
      <c r="G43" s="11"/>
      <c r="H43" s="11"/>
      <c r="I43" s="22"/>
      <c r="J43" s="59">
        <f t="shared" si="1"/>
        <v>0</v>
      </c>
      <c r="K43" s="59">
        <f t="shared" si="1"/>
        <v>0</v>
      </c>
    </row>
    <row r="44" spans="1:11" ht="21.75" hidden="1">
      <c r="A44" s="7"/>
      <c r="B44" s="75" t="s">
        <v>250</v>
      </c>
      <c r="C44" s="186">
        <v>871</v>
      </c>
      <c r="D44" s="40" t="s">
        <v>231</v>
      </c>
      <c r="E44" s="40" t="s">
        <v>72</v>
      </c>
      <c r="F44" s="40" t="s">
        <v>248</v>
      </c>
      <c r="G44" s="40" t="s">
        <v>86</v>
      </c>
      <c r="H44" s="40" t="s">
        <v>249</v>
      </c>
      <c r="I44" s="41"/>
      <c r="J44" s="73">
        <f t="shared" si="1"/>
        <v>0</v>
      </c>
      <c r="K44" s="73">
        <f t="shared" si="1"/>
        <v>0</v>
      </c>
    </row>
    <row r="45" spans="1:11" ht="12.75" hidden="1">
      <c r="A45" s="7"/>
      <c r="B45" s="29" t="s">
        <v>117</v>
      </c>
      <c r="C45" s="37">
        <v>871</v>
      </c>
      <c r="D45" s="202" t="s">
        <v>231</v>
      </c>
      <c r="E45" s="202" t="s">
        <v>72</v>
      </c>
      <c r="F45" s="202" t="s">
        <v>248</v>
      </c>
      <c r="G45" s="202" t="s">
        <v>86</v>
      </c>
      <c r="H45" s="202" t="s">
        <v>249</v>
      </c>
      <c r="I45" s="23" t="s">
        <v>115</v>
      </c>
      <c r="J45" s="125">
        <v>0</v>
      </c>
      <c r="K45" s="125">
        <v>0</v>
      </c>
    </row>
    <row r="46" spans="1:11" ht="12.75">
      <c r="A46" s="7"/>
      <c r="B46" s="44" t="s">
        <v>241</v>
      </c>
      <c r="C46" s="53">
        <v>871</v>
      </c>
      <c r="D46" s="9" t="s">
        <v>231</v>
      </c>
      <c r="E46" s="9" t="s">
        <v>130</v>
      </c>
      <c r="F46" s="9"/>
      <c r="G46" s="9"/>
      <c r="H46" s="9"/>
      <c r="I46" s="33"/>
      <c r="J46" s="62">
        <f>J47+J51+J56+J64+J76</f>
        <v>2661.9999999999995</v>
      </c>
      <c r="K46" s="62">
        <f>K47+K51+K56+K64+K76</f>
        <v>2525.2</v>
      </c>
    </row>
    <row r="47" spans="1:11" ht="21.75">
      <c r="A47" s="7"/>
      <c r="B47" s="47" t="s">
        <v>99</v>
      </c>
      <c r="C47" s="54">
        <v>871</v>
      </c>
      <c r="D47" s="11" t="s">
        <v>231</v>
      </c>
      <c r="E47" s="11" t="s">
        <v>130</v>
      </c>
      <c r="F47" s="11" t="s">
        <v>100</v>
      </c>
      <c r="G47" s="11"/>
      <c r="H47" s="11"/>
      <c r="I47" s="22"/>
      <c r="J47" s="59">
        <f aca="true" t="shared" si="2" ref="J47:K49">J48</f>
        <v>36</v>
      </c>
      <c r="K47" s="59">
        <f t="shared" si="2"/>
        <v>36</v>
      </c>
    </row>
    <row r="48" spans="1:11" ht="21.75">
      <c r="A48" s="7"/>
      <c r="B48" s="75" t="s">
        <v>110</v>
      </c>
      <c r="C48" s="186">
        <v>871</v>
      </c>
      <c r="D48" s="40" t="s">
        <v>231</v>
      </c>
      <c r="E48" s="40" t="s">
        <v>130</v>
      </c>
      <c r="F48" s="40" t="s">
        <v>100</v>
      </c>
      <c r="G48" s="40" t="s">
        <v>111</v>
      </c>
      <c r="H48" s="40"/>
      <c r="I48" s="41"/>
      <c r="J48" s="73">
        <f t="shared" si="2"/>
        <v>36</v>
      </c>
      <c r="K48" s="73">
        <f t="shared" si="2"/>
        <v>36</v>
      </c>
    </row>
    <row r="49" spans="1:11" ht="42.75">
      <c r="A49" s="7"/>
      <c r="B49" s="13" t="s">
        <v>112</v>
      </c>
      <c r="C49" s="52">
        <v>871</v>
      </c>
      <c r="D49" s="14" t="s">
        <v>231</v>
      </c>
      <c r="E49" s="14" t="s">
        <v>130</v>
      </c>
      <c r="F49" s="14" t="s">
        <v>100</v>
      </c>
      <c r="G49" s="14" t="s">
        <v>111</v>
      </c>
      <c r="H49" s="14" t="s">
        <v>113</v>
      </c>
      <c r="I49" s="24"/>
      <c r="J49" s="107">
        <f t="shared" si="2"/>
        <v>36</v>
      </c>
      <c r="K49" s="107">
        <f t="shared" si="2"/>
        <v>36</v>
      </c>
    </row>
    <row r="50" spans="1:11" ht="56.25">
      <c r="A50" s="7"/>
      <c r="B50" s="89" t="s">
        <v>158</v>
      </c>
      <c r="C50" s="132">
        <v>871</v>
      </c>
      <c r="D50" s="28" t="s">
        <v>231</v>
      </c>
      <c r="E50" s="28" t="s">
        <v>130</v>
      </c>
      <c r="F50" s="28" t="s">
        <v>100</v>
      </c>
      <c r="G50" s="28" t="s">
        <v>111</v>
      </c>
      <c r="H50" s="28" t="s">
        <v>113</v>
      </c>
      <c r="I50" s="28" t="s">
        <v>139</v>
      </c>
      <c r="J50" s="125">
        <v>36</v>
      </c>
      <c r="K50" s="125">
        <v>36</v>
      </c>
    </row>
    <row r="51" spans="1:11" ht="36" customHeight="1">
      <c r="A51" s="7"/>
      <c r="B51" s="45" t="s">
        <v>140</v>
      </c>
      <c r="C51" s="54">
        <v>871</v>
      </c>
      <c r="D51" s="11" t="s">
        <v>231</v>
      </c>
      <c r="E51" s="11" t="s">
        <v>130</v>
      </c>
      <c r="F51" s="11" t="s">
        <v>233</v>
      </c>
      <c r="G51" s="11"/>
      <c r="H51" s="11"/>
      <c r="I51" s="22"/>
      <c r="J51" s="59">
        <f>J52</f>
        <v>1484.6999999999998</v>
      </c>
      <c r="K51" s="59">
        <f>K52</f>
        <v>1475.5</v>
      </c>
    </row>
    <row r="52" spans="1:11" ht="53.25">
      <c r="A52" s="7"/>
      <c r="B52" s="50" t="s">
        <v>49</v>
      </c>
      <c r="C52" s="55">
        <v>871</v>
      </c>
      <c r="D52" s="40" t="s">
        <v>231</v>
      </c>
      <c r="E52" s="40" t="s">
        <v>130</v>
      </c>
      <c r="F52" s="40" t="s">
        <v>233</v>
      </c>
      <c r="G52" s="40" t="s">
        <v>86</v>
      </c>
      <c r="H52" s="40"/>
      <c r="I52" s="41"/>
      <c r="J52" s="73">
        <f>J53</f>
        <v>1484.6999999999998</v>
      </c>
      <c r="K52" s="73">
        <f>K53</f>
        <v>1475.5</v>
      </c>
    </row>
    <row r="53" spans="1:11" ht="67.5">
      <c r="A53" s="7"/>
      <c r="B53" s="43" t="s">
        <v>40</v>
      </c>
      <c r="C53" s="144">
        <v>871</v>
      </c>
      <c r="D53" s="14" t="s">
        <v>231</v>
      </c>
      <c r="E53" s="14" t="s">
        <v>130</v>
      </c>
      <c r="F53" s="14" t="s">
        <v>233</v>
      </c>
      <c r="G53" s="14" t="s">
        <v>86</v>
      </c>
      <c r="H53" s="14" t="s">
        <v>132</v>
      </c>
      <c r="I53" s="24"/>
      <c r="J53" s="107">
        <f>J54+J55</f>
        <v>1484.6999999999998</v>
      </c>
      <c r="K53" s="107">
        <f>K54+K55</f>
        <v>1475.5</v>
      </c>
    </row>
    <row r="54" spans="1:11" ht="45">
      <c r="A54" s="7"/>
      <c r="B54" s="30" t="s">
        <v>93</v>
      </c>
      <c r="C54" s="56">
        <v>871</v>
      </c>
      <c r="D54" s="28" t="s">
        <v>231</v>
      </c>
      <c r="E54" s="28" t="s">
        <v>130</v>
      </c>
      <c r="F54" s="28" t="s">
        <v>233</v>
      </c>
      <c r="G54" s="28" t="s">
        <v>86</v>
      </c>
      <c r="H54" s="28" t="s">
        <v>132</v>
      </c>
      <c r="I54" s="28" t="s">
        <v>114</v>
      </c>
      <c r="J54" s="125">
        <v>1279.6</v>
      </c>
      <c r="K54" s="125">
        <v>1271.7</v>
      </c>
    </row>
    <row r="55" spans="1:11" ht="22.5">
      <c r="A55" s="7"/>
      <c r="B55" s="76" t="s">
        <v>129</v>
      </c>
      <c r="C55" s="137">
        <v>871</v>
      </c>
      <c r="D55" s="28" t="s">
        <v>231</v>
      </c>
      <c r="E55" s="28" t="s">
        <v>130</v>
      </c>
      <c r="F55" s="28" t="s">
        <v>233</v>
      </c>
      <c r="G55" s="28" t="s">
        <v>86</v>
      </c>
      <c r="H55" s="28" t="s">
        <v>132</v>
      </c>
      <c r="I55" s="28" t="s">
        <v>92</v>
      </c>
      <c r="J55" s="125">
        <v>205.1</v>
      </c>
      <c r="K55" s="125">
        <v>203.8</v>
      </c>
    </row>
    <row r="56" spans="1:11" ht="12.75">
      <c r="A56" s="7"/>
      <c r="B56" s="45" t="s">
        <v>94</v>
      </c>
      <c r="C56" s="54">
        <v>871</v>
      </c>
      <c r="D56" s="11" t="s">
        <v>231</v>
      </c>
      <c r="E56" s="11" t="s">
        <v>130</v>
      </c>
      <c r="F56" s="11" t="s">
        <v>95</v>
      </c>
      <c r="G56" s="11"/>
      <c r="H56" s="11"/>
      <c r="I56" s="22"/>
      <c r="J56" s="59">
        <f>J57+J62</f>
        <v>365.5</v>
      </c>
      <c r="K56" s="59">
        <f>K57+K62</f>
        <v>309.20000000000005</v>
      </c>
    </row>
    <row r="57" spans="1:11" ht="12.75">
      <c r="A57" s="7"/>
      <c r="B57" s="50" t="s">
        <v>97</v>
      </c>
      <c r="C57" s="55">
        <v>871</v>
      </c>
      <c r="D57" s="40" t="s">
        <v>231</v>
      </c>
      <c r="E57" s="40" t="s">
        <v>130</v>
      </c>
      <c r="F57" s="40" t="s">
        <v>95</v>
      </c>
      <c r="G57" s="40" t="s">
        <v>98</v>
      </c>
      <c r="H57" s="40"/>
      <c r="I57" s="41"/>
      <c r="J57" s="73">
        <f>J58+J60</f>
        <v>341.3</v>
      </c>
      <c r="K57" s="73">
        <f>K58+K60</f>
        <v>285.1</v>
      </c>
    </row>
    <row r="58" spans="1:11" ht="38.25" customHeight="1">
      <c r="A58" s="7"/>
      <c r="B58" s="25" t="s">
        <v>142</v>
      </c>
      <c r="C58" s="52">
        <v>871</v>
      </c>
      <c r="D58" s="14" t="s">
        <v>231</v>
      </c>
      <c r="E58" s="14" t="s">
        <v>130</v>
      </c>
      <c r="F58" s="14" t="s">
        <v>95</v>
      </c>
      <c r="G58" s="14" t="s">
        <v>98</v>
      </c>
      <c r="H58" s="14" t="s">
        <v>133</v>
      </c>
      <c r="I58" s="24"/>
      <c r="J58" s="107">
        <f>J59</f>
        <v>324.2</v>
      </c>
      <c r="K58" s="107">
        <f>K59</f>
        <v>268</v>
      </c>
    </row>
    <row r="59" spans="1:11" ht="14.25" customHeight="1">
      <c r="A59" s="7"/>
      <c r="B59" s="76" t="s">
        <v>129</v>
      </c>
      <c r="C59" s="137">
        <v>871</v>
      </c>
      <c r="D59" s="28" t="s">
        <v>231</v>
      </c>
      <c r="E59" s="28" t="s">
        <v>130</v>
      </c>
      <c r="F59" s="28" t="s">
        <v>95</v>
      </c>
      <c r="G59" s="28" t="s">
        <v>98</v>
      </c>
      <c r="H59" s="28" t="s">
        <v>133</v>
      </c>
      <c r="I59" s="37">
        <v>200</v>
      </c>
      <c r="J59" s="125">
        <v>324.2</v>
      </c>
      <c r="K59" s="125">
        <v>268</v>
      </c>
    </row>
    <row r="60" spans="1:11" ht="39" customHeight="1">
      <c r="A60" s="7"/>
      <c r="B60" s="204" t="s">
        <v>251</v>
      </c>
      <c r="C60" s="52">
        <v>871</v>
      </c>
      <c r="D60" s="14" t="s">
        <v>231</v>
      </c>
      <c r="E60" s="14" t="s">
        <v>130</v>
      </c>
      <c r="F60" s="14" t="s">
        <v>95</v>
      </c>
      <c r="G60" s="14" t="s">
        <v>98</v>
      </c>
      <c r="H60" s="14" t="s">
        <v>252</v>
      </c>
      <c r="I60" s="205"/>
      <c r="J60" s="208">
        <f>J61</f>
        <v>17.1</v>
      </c>
      <c r="K60" s="208">
        <f>K61</f>
        <v>17.1</v>
      </c>
    </row>
    <row r="61" spans="1:11" ht="22.5" customHeight="1">
      <c r="A61" s="7"/>
      <c r="B61" s="76" t="s">
        <v>129</v>
      </c>
      <c r="C61" s="137">
        <v>871</v>
      </c>
      <c r="D61" s="225" t="s">
        <v>231</v>
      </c>
      <c r="E61" s="225" t="s">
        <v>130</v>
      </c>
      <c r="F61" s="225" t="s">
        <v>95</v>
      </c>
      <c r="G61" s="225" t="s">
        <v>98</v>
      </c>
      <c r="H61" s="28" t="s">
        <v>252</v>
      </c>
      <c r="I61" s="37">
        <v>200</v>
      </c>
      <c r="J61" s="125">
        <v>17.1</v>
      </c>
      <c r="K61" s="125">
        <v>17.1</v>
      </c>
    </row>
    <row r="62" spans="1:11" ht="52.5" customHeight="1">
      <c r="A62" s="7"/>
      <c r="B62" s="212" t="s">
        <v>256</v>
      </c>
      <c r="C62" s="232">
        <v>871</v>
      </c>
      <c r="D62" s="233" t="s">
        <v>231</v>
      </c>
      <c r="E62" s="233" t="s">
        <v>130</v>
      </c>
      <c r="F62" s="233" t="s">
        <v>95</v>
      </c>
      <c r="G62" s="233" t="s">
        <v>111</v>
      </c>
      <c r="H62" s="213" t="s">
        <v>257</v>
      </c>
      <c r="I62" s="205"/>
      <c r="J62" s="206">
        <f>J63</f>
        <v>24.2</v>
      </c>
      <c r="K62" s="206">
        <f>K63</f>
        <v>24.1</v>
      </c>
    </row>
    <row r="63" spans="1:11" ht="17.25" customHeight="1">
      <c r="A63" s="7"/>
      <c r="B63" s="214" t="s">
        <v>258</v>
      </c>
      <c r="C63" s="137">
        <v>871</v>
      </c>
      <c r="D63" s="225" t="s">
        <v>231</v>
      </c>
      <c r="E63" s="225" t="s">
        <v>130</v>
      </c>
      <c r="F63" s="225" t="s">
        <v>95</v>
      </c>
      <c r="G63" s="225" t="s">
        <v>111</v>
      </c>
      <c r="H63" s="28" t="s">
        <v>257</v>
      </c>
      <c r="I63" s="37">
        <v>800</v>
      </c>
      <c r="J63" s="125">
        <v>24.2</v>
      </c>
      <c r="K63" s="125">
        <v>24.1</v>
      </c>
    </row>
    <row r="64" spans="1:11" ht="42.75">
      <c r="A64" s="7"/>
      <c r="B64" s="45" t="s">
        <v>20</v>
      </c>
      <c r="C64" s="54">
        <v>871</v>
      </c>
      <c r="D64" s="11" t="s">
        <v>231</v>
      </c>
      <c r="E64" s="11" t="s">
        <v>130</v>
      </c>
      <c r="F64" s="11" t="s">
        <v>231</v>
      </c>
      <c r="G64" s="11"/>
      <c r="H64" s="11"/>
      <c r="I64" s="22"/>
      <c r="J64" s="59">
        <f>J65+J68+J73</f>
        <v>734.1</v>
      </c>
      <c r="K64" s="59">
        <f>K65+K68+K73</f>
        <v>662.9</v>
      </c>
    </row>
    <row r="65" spans="1:11" ht="66.75" customHeight="1">
      <c r="A65" s="7"/>
      <c r="B65" s="50" t="s">
        <v>50</v>
      </c>
      <c r="C65" s="55">
        <v>871</v>
      </c>
      <c r="D65" s="40" t="s">
        <v>231</v>
      </c>
      <c r="E65" s="40" t="s">
        <v>130</v>
      </c>
      <c r="F65" s="40" t="s">
        <v>231</v>
      </c>
      <c r="G65" s="40" t="s">
        <v>86</v>
      </c>
      <c r="H65" s="40"/>
      <c r="I65" s="41"/>
      <c r="J65" s="73">
        <f>J66</f>
        <v>210</v>
      </c>
      <c r="K65" s="73">
        <f>K66</f>
        <v>141.4</v>
      </c>
    </row>
    <row r="66" spans="1:11" ht="84.75">
      <c r="A66" s="7"/>
      <c r="B66" s="13" t="s">
        <v>21</v>
      </c>
      <c r="C66" s="52">
        <v>871</v>
      </c>
      <c r="D66" s="14" t="s">
        <v>231</v>
      </c>
      <c r="E66" s="14" t="s">
        <v>130</v>
      </c>
      <c r="F66" s="14" t="s">
        <v>231</v>
      </c>
      <c r="G66" s="14" t="s">
        <v>86</v>
      </c>
      <c r="H66" s="14" t="s">
        <v>134</v>
      </c>
      <c r="I66" s="36"/>
      <c r="J66" s="107">
        <f>J67</f>
        <v>210</v>
      </c>
      <c r="K66" s="107">
        <f>K67</f>
        <v>141.4</v>
      </c>
    </row>
    <row r="67" spans="1:11" ht="22.5">
      <c r="A67" s="7"/>
      <c r="B67" s="76" t="s">
        <v>129</v>
      </c>
      <c r="C67" s="137">
        <v>871</v>
      </c>
      <c r="D67" s="28" t="s">
        <v>231</v>
      </c>
      <c r="E67" s="28" t="s">
        <v>130</v>
      </c>
      <c r="F67" s="28" t="s">
        <v>231</v>
      </c>
      <c r="G67" s="28" t="s">
        <v>86</v>
      </c>
      <c r="H67" s="28" t="s">
        <v>134</v>
      </c>
      <c r="I67" s="28">
        <v>200</v>
      </c>
      <c r="J67" s="63">
        <v>210</v>
      </c>
      <c r="K67" s="63">
        <v>141.4</v>
      </c>
    </row>
    <row r="68" spans="1:11" ht="63.75">
      <c r="A68" s="7"/>
      <c r="B68" s="50" t="s">
        <v>22</v>
      </c>
      <c r="C68" s="55">
        <v>871</v>
      </c>
      <c r="D68" s="40" t="s">
        <v>231</v>
      </c>
      <c r="E68" s="40" t="s">
        <v>130</v>
      </c>
      <c r="F68" s="40" t="s">
        <v>231</v>
      </c>
      <c r="G68" s="40" t="s">
        <v>98</v>
      </c>
      <c r="H68" s="40"/>
      <c r="I68" s="42"/>
      <c r="J68" s="73">
        <f>J69+J71</f>
        <v>524.1</v>
      </c>
      <c r="K68" s="73">
        <f>K69+K71</f>
        <v>521.5</v>
      </c>
    </row>
    <row r="69" spans="1:11" ht="81.75" customHeight="1">
      <c r="A69" s="7"/>
      <c r="B69" s="25" t="s">
        <v>275</v>
      </c>
      <c r="C69" s="52">
        <v>871</v>
      </c>
      <c r="D69" s="14" t="s">
        <v>231</v>
      </c>
      <c r="E69" s="14" t="s">
        <v>130</v>
      </c>
      <c r="F69" s="14" t="s">
        <v>231</v>
      </c>
      <c r="G69" s="14" t="s">
        <v>98</v>
      </c>
      <c r="H69" s="14" t="s">
        <v>135</v>
      </c>
      <c r="I69" s="36"/>
      <c r="J69" s="107">
        <f>J70</f>
        <v>487.5</v>
      </c>
      <c r="K69" s="107">
        <f>K70</f>
        <v>485</v>
      </c>
    </row>
    <row r="70" spans="1:11" ht="22.5">
      <c r="A70" s="7"/>
      <c r="B70" s="76" t="s">
        <v>129</v>
      </c>
      <c r="C70" s="137">
        <v>871</v>
      </c>
      <c r="D70" s="28" t="s">
        <v>231</v>
      </c>
      <c r="E70" s="28" t="s">
        <v>130</v>
      </c>
      <c r="F70" s="28" t="s">
        <v>231</v>
      </c>
      <c r="G70" s="28" t="s">
        <v>98</v>
      </c>
      <c r="H70" s="28" t="s">
        <v>135</v>
      </c>
      <c r="I70" s="28" t="s">
        <v>92</v>
      </c>
      <c r="J70" s="63">
        <v>487.5</v>
      </c>
      <c r="K70" s="63">
        <v>485</v>
      </c>
    </row>
    <row r="71" spans="1:11" ht="76.5" customHeight="1">
      <c r="A71" s="7"/>
      <c r="B71" s="25" t="s">
        <v>276</v>
      </c>
      <c r="C71" s="52">
        <v>871</v>
      </c>
      <c r="D71" s="14" t="s">
        <v>231</v>
      </c>
      <c r="E71" s="14" t="s">
        <v>130</v>
      </c>
      <c r="F71" s="14" t="s">
        <v>231</v>
      </c>
      <c r="G71" s="14" t="s">
        <v>98</v>
      </c>
      <c r="H71" s="14" t="s">
        <v>134</v>
      </c>
      <c r="I71" s="36"/>
      <c r="J71" s="107">
        <f>J72</f>
        <v>36.6</v>
      </c>
      <c r="K71" s="107">
        <f>K72</f>
        <v>36.5</v>
      </c>
    </row>
    <row r="72" spans="1:11" ht="21.75" customHeight="1">
      <c r="A72" s="7"/>
      <c r="B72" s="76" t="s">
        <v>129</v>
      </c>
      <c r="C72" s="137">
        <v>871</v>
      </c>
      <c r="D72" s="28" t="s">
        <v>231</v>
      </c>
      <c r="E72" s="28" t="s">
        <v>130</v>
      </c>
      <c r="F72" s="28" t="s">
        <v>231</v>
      </c>
      <c r="G72" s="28" t="s">
        <v>98</v>
      </c>
      <c r="H72" s="28" t="s">
        <v>134</v>
      </c>
      <c r="I72" s="28" t="s">
        <v>92</v>
      </c>
      <c r="J72" s="63">
        <v>36.6</v>
      </c>
      <c r="K72" s="63">
        <v>36.5</v>
      </c>
    </row>
    <row r="73" spans="1:11" ht="63.75" hidden="1">
      <c r="A73" s="7"/>
      <c r="B73" s="50" t="s">
        <v>51</v>
      </c>
      <c r="C73" s="55">
        <v>871</v>
      </c>
      <c r="D73" s="40" t="s">
        <v>231</v>
      </c>
      <c r="E73" s="40" t="s">
        <v>130</v>
      </c>
      <c r="F73" s="40" t="s">
        <v>231</v>
      </c>
      <c r="G73" s="40" t="s">
        <v>111</v>
      </c>
      <c r="H73" s="40"/>
      <c r="I73" s="42"/>
      <c r="J73" s="73">
        <f>J74</f>
        <v>0</v>
      </c>
      <c r="K73" s="73">
        <f>K74</f>
        <v>0</v>
      </c>
    </row>
    <row r="74" spans="1:11" ht="74.25" hidden="1">
      <c r="A74" s="7"/>
      <c r="B74" s="25" t="s">
        <v>41</v>
      </c>
      <c r="C74" s="52">
        <v>871</v>
      </c>
      <c r="D74" s="14" t="s">
        <v>231</v>
      </c>
      <c r="E74" s="14" t="s">
        <v>130</v>
      </c>
      <c r="F74" s="14" t="s">
        <v>231</v>
      </c>
      <c r="G74" s="14" t="s">
        <v>111</v>
      </c>
      <c r="H74" s="14" t="s">
        <v>138</v>
      </c>
      <c r="I74" s="36"/>
      <c r="J74" s="107">
        <f>J75</f>
        <v>0</v>
      </c>
      <c r="K74" s="107">
        <f>K75</f>
        <v>0</v>
      </c>
    </row>
    <row r="75" spans="1:11" ht="22.5" hidden="1">
      <c r="A75" s="7"/>
      <c r="B75" s="76" t="s">
        <v>129</v>
      </c>
      <c r="C75" s="137">
        <v>871</v>
      </c>
      <c r="D75" s="28" t="s">
        <v>231</v>
      </c>
      <c r="E75" s="28" t="s">
        <v>130</v>
      </c>
      <c r="F75" s="28" t="s">
        <v>231</v>
      </c>
      <c r="G75" s="28" t="s">
        <v>111</v>
      </c>
      <c r="H75" s="28" t="s">
        <v>138</v>
      </c>
      <c r="I75" s="37">
        <v>200</v>
      </c>
      <c r="J75" s="125">
        <v>0</v>
      </c>
      <c r="K75" s="125">
        <v>0</v>
      </c>
    </row>
    <row r="76" spans="1:11" ht="12.75">
      <c r="A76" s="7"/>
      <c r="B76" s="91" t="s">
        <v>149</v>
      </c>
      <c r="C76" s="229">
        <v>871</v>
      </c>
      <c r="D76" s="215" t="s">
        <v>231</v>
      </c>
      <c r="E76" s="215" t="s">
        <v>130</v>
      </c>
      <c r="F76" s="215" t="s">
        <v>76</v>
      </c>
      <c r="G76" s="215"/>
      <c r="H76" s="215"/>
      <c r="I76" s="219"/>
      <c r="J76" s="220">
        <f>J77</f>
        <v>41.7</v>
      </c>
      <c r="K76" s="220">
        <f>K77</f>
        <v>41.6</v>
      </c>
    </row>
    <row r="77" spans="1:11" ht="12.75">
      <c r="A77" s="7"/>
      <c r="B77" s="93" t="s">
        <v>151</v>
      </c>
      <c r="C77" s="137">
        <v>871</v>
      </c>
      <c r="D77" s="28" t="s">
        <v>231</v>
      </c>
      <c r="E77" s="28" t="s">
        <v>130</v>
      </c>
      <c r="F77" s="28" t="s">
        <v>76</v>
      </c>
      <c r="G77" s="28" t="s">
        <v>152</v>
      </c>
      <c r="H77" s="28"/>
      <c r="I77" s="37"/>
      <c r="J77" s="125">
        <f>J78+J80+J82</f>
        <v>41.7</v>
      </c>
      <c r="K77" s="125">
        <f>K78+K80+K82</f>
        <v>41.6</v>
      </c>
    </row>
    <row r="78" spans="1:11" ht="25.5" customHeight="1">
      <c r="A78" s="7"/>
      <c r="B78" s="216" t="s">
        <v>259</v>
      </c>
      <c r="C78" s="226">
        <v>871</v>
      </c>
      <c r="D78" s="211" t="s">
        <v>231</v>
      </c>
      <c r="E78" s="211" t="s">
        <v>130</v>
      </c>
      <c r="F78" s="211" t="s">
        <v>76</v>
      </c>
      <c r="G78" s="211" t="s">
        <v>152</v>
      </c>
      <c r="H78" s="211" t="s">
        <v>260</v>
      </c>
      <c r="I78" s="205"/>
      <c r="J78" s="206">
        <f>J79</f>
        <v>24.8</v>
      </c>
      <c r="K78" s="206">
        <f>K79</f>
        <v>24.8</v>
      </c>
    </row>
    <row r="79" spans="1:11" ht="22.5">
      <c r="A79" s="7"/>
      <c r="B79" s="76" t="s">
        <v>129</v>
      </c>
      <c r="C79" s="137">
        <v>871</v>
      </c>
      <c r="D79" s="28" t="s">
        <v>231</v>
      </c>
      <c r="E79" s="28" t="s">
        <v>130</v>
      </c>
      <c r="F79" s="28" t="s">
        <v>76</v>
      </c>
      <c r="G79" s="28" t="s">
        <v>152</v>
      </c>
      <c r="H79" s="28" t="s">
        <v>260</v>
      </c>
      <c r="I79" s="37">
        <v>200</v>
      </c>
      <c r="J79" s="125">
        <v>24.8</v>
      </c>
      <c r="K79" s="125">
        <v>24.8</v>
      </c>
    </row>
    <row r="80" spans="1:11" ht="22.5">
      <c r="A80" s="7"/>
      <c r="B80" s="203" t="s">
        <v>262</v>
      </c>
      <c r="C80" s="226">
        <v>871</v>
      </c>
      <c r="D80" s="211" t="s">
        <v>231</v>
      </c>
      <c r="E80" s="211" t="s">
        <v>130</v>
      </c>
      <c r="F80" s="211" t="s">
        <v>76</v>
      </c>
      <c r="G80" s="211" t="s">
        <v>152</v>
      </c>
      <c r="H80" s="211" t="s">
        <v>261</v>
      </c>
      <c r="I80" s="205"/>
      <c r="J80" s="206">
        <f>J81</f>
        <v>16.9</v>
      </c>
      <c r="K80" s="206">
        <f>K81</f>
        <v>16.8</v>
      </c>
    </row>
    <row r="81" spans="1:11" ht="12.75">
      <c r="A81" s="7"/>
      <c r="B81" s="29" t="s">
        <v>117</v>
      </c>
      <c r="C81" s="137">
        <v>871</v>
      </c>
      <c r="D81" s="28" t="s">
        <v>231</v>
      </c>
      <c r="E81" s="28" t="s">
        <v>130</v>
      </c>
      <c r="F81" s="28" t="s">
        <v>76</v>
      </c>
      <c r="G81" s="28" t="s">
        <v>152</v>
      </c>
      <c r="H81" s="28" t="s">
        <v>261</v>
      </c>
      <c r="I81" s="37">
        <v>800</v>
      </c>
      <c r="J81" s="125">
        <v>16.9</v>
      </c>
      <c r="K81" s="125">
        <v>16.8</v>
      </c>
    </row>
    <row r="82" spans="1:11" ht="0.75" customHeight="1">
      <c r="A82" s="7"/>
      <c r="B82" s="203" t="s">
        <v>286</v>
      </c>
      <c r="C82" s="226">
        <v>871</v>
      </c>
      <c r="D82" s="211" t="s">
        <v>231</v>
      </c>
      <c r="E82" s="211" t="s">
        <v>130</v>
      </c>
      <c r="F82" s="211" t="s">
        <v>76</v>
      </c>
      <c r="G82" s="211" t="s">
        <v>152</v>
      </c>
      <c r="H82" s="211"/>
      <c r="I82" s="205"/>
      <c r="J82" s="206">
        <f>J83</f>
        <v>0</v>
      </c>
      <c r="K82" s="206">
        <f>K83</f>
        <v>0</v>
      </c>
    </row>
    <row r="83" spans="1:11" ht="12.75" hidden="1">
      <c r="A83" s="7"/>
      <c r="B83" s="29" t="s">
        <v>117</v>
      </c>
      <c r="C83" s="137">
        <v>871</v>
      </c>
      <c r="D83" s="28" t="s">
        <v>231</v>
      </c>
      <c r="E83" s="28" t="s">
        <v>130</v>
      </c>
      <c r="F83" s="28" t="s">
        <v>76</v>
      </c>
      <c r="G83" s="28" t="s">
        <v>152</v>
      </c>
      <c r="H83" s="28" t="s">
        <v>261</v>
      </c>
      <c r="I83" s="37">
        <v>400</v>
      </c>
      <c r="J83" s="125">
        <v>0</v>
      </c>
      <c r="K83" s="125">
        <v>0</v>
      </c>
    </row>
    <row r="84" spans="1:11" ht="12.75">
      <c r="A84" s="7"/>
      <c r="B84" s="97" t="s">
        <v>170</v>
      </c>
      <c r="C84" s="138">
        <v>871</v>
      </c>
      <c r="D84" s="98" t="s">
        <v>233</v>
      </c>
      <c r="E84" s="98"/>
      <c r="F84" s="101"/>
      <c r="G84" s="101"/>
      <c r="H84" s="101"/>
      <c r="I84" s="127"/>
      <c r="J84" s="102">
        <f aca="true" t="shared" si="3" ref="J84:K87">J85</f>
        <v>339.1</v>
      </c>
      <c r="K84" s="102">
        <f t="shared" si="3"/>
        <v>339.1</v>
      </c>
    </row>
    <row r="85" spans="1:11" ht="12.75">
      <c r="A85" s="7"/>
      <c r="B85" s="80" t="s">
        <v>228</v>
      </c>
      <c r="C85" s="140">
        <v>871</v>
      </c>
      <c r="D85" s="61" t="s">
        <v>233</v>
      </c>
      <c r="E85" s="61" t="s">
        <v>232</v>
      </c>
      <c r="F85" s="9"/>
      <c r="G85" s="9"/>
      <c r="H85" s="9"/>
      <c r="I85" s="33"/>
      <c r="J85" s="90">
        <f t="shared" si="3"/>
        <v>339.1</v>
      </c>
      <c r="K85" s="90">
        <f t="shared" si="3"/>
        <v>339.1</v>
      </c>
    </row>
    <row r="86" spans="1:11" ht="12.75">
      <c r="A86" s="7"/>
      <c r="B86" s="91" t="s">
        <v>149</v>
      </c>
      <c r="C86" s="260">
        <v>871</v>
      </c>
      <c r="D86" s="64" t="s">
        <v>233</v>
      </c>
      <c r="E86" s="64" t="s">
        <v>232</v>
      </c>
      <c r="F86" s="11" t="s">
        <v>76</v>
      </c>
      <c r="G86" s="11" t="s">
        <v>150</v>
      </c>
      <c r="H86" s="11" t="s">
        <v>102</v>
      </c>
      <c r="I86" s="34"/>
      <c r="J86" s="92">
        <f t="shared" si="3"/>
        <v>339.1</v>
      </c>
      <c r="K86" s="92">
        <f t="shared" si="3"/>
        <v>339.1</v>
      </c>
    </row>
    <row r="87" spans="1:11" ht="12.75">
      <c r="A87" s="7"/>
      <c r="B87" s="93" t="s">
        <v>151</v>
      </c>
      <c r="C87" s="261">
        <v>871</v>
      </c>
      <c r="D87" s="56" t="s">
        <v>233</v>
      </c>
      <c r="E87" s="56" t="s">
        <v>232</v>
      </c>
      <c r="F87" s="28" t="s">
        <v>76</v>
      </c>
      <c r="G87" s="28" t="s">
        <v>152</v>
      </c>
      <c r="H87" s="28" t="s">
        <v>102</v>
      </c>
      <c r="I87" s="37"/>
      <c r="J87" s="94">
        <f t="shared" si="3"/>
        <v>339.1</v>
      </c>
      <c r="K87" s="94">
        <f t="shared" si="3"/>
        <v>339.1</v>
      </c>
    </row>
    <row r="88" spans="1:11" ht="33.75">
      <c r="A88" s="7"/>
      <c r="B88" s="93" t="s">
        <v>153</v>
      </c>
      <c r="C88" s="261">
        <v>871</v>
      </c>
      <c r="D88" s="56" t="s">
        <v>233</v>
      </c>
      <c r="E88" s="56" t="s">
        <v>232</v>
      </c>
      <c r="F88" s="28" t="s">
        <v>76</v>
      </c>
      <c r="G88" s="28" t="s">
        <v>152</v>
      </c>
      <c r="H88" s="28" t="s">
        <v>154</v>
      </c>
      <c r="I88" s="37"/>
      <c r="J88" s="63">
        <f>J89+J90+J91</f>
        <v>339.1</v>
      </c>
      <c r="K88" s="63">
        <f>K89+K90+K91</f>
        <v>339.1</v>
      </c>
    </row>
    <row r="89" spans="1:11" ht="78.75">
      <c r="A89" s="7"/>
      <c r="B89" s="93" t="s">
        <v>155</v>
      </c>
      <c r="C89" s="261">
        <v>871</v>
      </c>
      <c r="D89" s="56" t="s">
        <v>233</v>
      </c>
      <c r="E89" s="56" t="s">
        <v>232</v>
      </c>
      <c r="F89" s="28" t="s">
        <v>76</v>
      </c>
      <c r="G89" s="28" t="s">
        <v>152</v>
      </c>
      <c r="H89" s="28" t="s">
        <v>154</v>
      </c>
      <c r="I89" s="56" t="s">
        <v>114</v>
      </c>
      <c r="J89" s="63">
        <v>277.9</v>
      </c>
      <c r="K89" s="63">
        <v>277.9</v>
      </c>
    </row>
    <row r="90" spans="1:11" ht="22.5">
      <c r="A90" s="7"/>
      <c r="B90" s="76" t="s">
        <v>129</v>
      </c>
      <c r="C90" s="137">
        <v>871</v>
      </c>
      <c r="D90" s="56" t="s">
        <v>233</v>
      </c>
      <c r="E90" s="56" t="s">
        <v>232</v>
      </c>
      <c r="F90" s="28" t="s">
        <v>76</v>
      </c>
      <c r="G90" s="28" t="s">
        <v>152</v>
      </c>
      <c r="H90" s="28" t="s">
        <v>154</v>
      </c>
      <c r="I90" s="56" t="s">
        <v>92</v>
      </c>
      <c r="J90" s="63">
        <v>39.6</v>
      </c>
      <c r="K90" s="63">
        <v>39.6</v>
      </c>
    </row>
    <row r="91" spans="1:11" ht="12.75">
      <c r="A91" s="7"/>
      <c r="B91" s="76" t="s">
        <v>213</v>
      </c>
      <c r="C91" s="137">
        <v>871</v>
      </c>
      <c r="D91" s="56" t="s">
        <v>233</v>
      </c>
      <c r="E91" s="56" t="s">
        <v>232</v>
      </c>
      <c r="F91" s="28" t="s">
        <v>76</v>
      </c>
      <c r="G91" s="28" t="s">
        <v>152</v>
      </c>
      <c r="H91" s="28" t="s">
        <v>154</v>
      </c>
      <c r="I91" s="56" t="s">
        <v>114</v>
      </c>
      <c r="J91" s="63">
        <v>21.6</v>
      </c>
      <c r="K91" s="63">
        <v>21.6</v>
      </c>
    </row>
    <row r="92" spans="1:11" ht="25.5">
      <c r="A92" s="7"/>
      <c r="B92" s="97" t="s">
        <v>169</v>
      </c>
      <c r="C92" s="138">
        <v>871</v>
      </c>
      <c r="D92" s="98" t="s">
        <v>232</v>
      </c>
      <c r="E92" s="98"/>
      <c r="F92" s="99"/>
      <c r="G92" s="99"/>
      <c r="H92" s="99"/>
      <c r="I92" s="128"/>
      <c r="J92" s="100">
        <f>J93+J105</f>
        <v>163.4</v>
      </c>
      <c r="K92" s="100">
        <f>K93+K105</f>
        <v>153.4</v>
      </c>
    </row>
    <row r="93" spans="1:11" ht="31.5">
      <c r="A93" s="7"/>
      <c r="B93" s="60" t="s">
        <v>156</v>
      </c>
      <c r="C93" s="185">
        <v>871</v>
      </c>
      <c r="D93" s="9" t="s">
        <v>232</v>
      </c>
      <c r="E93" s="9" t="s">
        <v>10</v>
      </c>
      <c r="F93" s="74"/>
      <c r="G93" s="74"/>
      <c r="H93" s="74"/>
      <c r="I93" s="74"/>
      <c r="J93" s="62">
        <f>J94+J98</f>
        <v>60.5</v>
      </c>
      <c r="K93" s="62">
        <f>K94+K98</f>
        <v>50.6</v>
      </c>
    </row>
    <row r="94" spans="1:11" ht="21.75">
      <c r="A94" s="7"/>
      <c r="B94" s="47" t="s">
        <v>99</v>
      </c>
      <c r="C94" s="54">
        <v>871</v>
      </c>
      <c r="D94" s="11" t="s">
        <v>232</v>
      </c>
      <c r="E94" s="11" t="s">
        <v>10</v>
      </c>
      <c r="F94" s="11" t="s">
        <v>100</v>
      </c>
      <c r="G94" s="11"/>
      <c r="H94" s="11"/>
      <c r="I94" s="22"/>
      <c r="J94" s="59">
        <f aca="true" t="shared" si="4" ref="J94:K96">J95</f>
        <v>35.5</v>
      </c>
      <c r="K94" s="59">
        <f t="shared" si="4"/>
        <v>25.6</v>
      </c>
    </row>
    <row r="95" spans="1:11" ht="45" customHeight="1">
      <c r="A95" s="7"/>
      <c r="B95" s="51" t="s">
        <v>101</v>
      </c>
      <c r="C95" s="55">
        <v>871</v>
      </c>
      <c r="D95" s="40" t="s">
        <v>232</v>
      </c>
      <c r="E95" s="40" t="s">
        <v>10</v>
      </c>
      <c r="F95" s="40">
        <v>97</v>
      </c>
      <c r="G95" s="40">
        <v>2</v>
      </c>
      <c r="H95" s="40" t="s">
        <v>102</v>
      </c>
      <c r="I95" s="42"/>
      <c r="J95" s="73">
        <f t="shared" si="4"/>
        <v>35.5</v>
      </c>
      <c r="K95" s="73">
        <f t="shared" si="4"/>
        <v>25.6</v>
      </c>
    </row>
    <row r="96" spans="1:11" ht="22.5">
      <c r="A96" s="7"/>
      <c r="B96" s="58" t="s">
        <v>162</v>
      </c>
      <c r="C96" s="144">
        <v>871</v>
      </c>
      <c r="D96" s="24" t="s">
        <v>232</v>
      </c>
      <c r="E96" s="24" t="s">
        <v>10</v>
      </c>
      <c r="F96" s="24" t="s">
        <v>100</v>
      </c>
      <c r="G96" s="24" t="s">
        <v>98</v>
      </c>
      <c r="H96" s="24" t="s">
        <v>157</v>
      </c>
      <c r="I96" s="36"/>
      <c r="J96" s="70">
        <f t="shared" si="4"/>
        <v>35.5</v>
      </c>
      <c r="K96" s="70">
        <f t="shared" si="4"/>
        <v>25.6</v>
      </c>
    </row>
    <row r="97" spans="1:11" ht="59.25" customHeight="1">
      <c r="A97" s="7"/>
      <c r="B97" s="46" t="s">
        <v>158</v>
      </c>
      <c r="C97" s="132">
        <v>871</v>
      </c>
      <c r="D97" s="28" t="s">
        <v>232</v>
      </c>
      <c r="E97" s="28" t="s">
        <v>10</v>
      </c>
      <c r="F97" s="28" t="s">
        <v>100</v>
      </c>
      <c r="G97" s="28" t="s">
        <v>98</v>
      </c>
      <c r="H97" s="28" t="s">
        <v>157</v>
      </c>
      <c r="I97" s="37">
        <v>500</v>
      </c>
      <c r="J97" s="63">
        <v>35.5</v>
      </c>
      <c r="K97" s="63">
        <v>25.6</v>
      </c>
    </row>
    <row r="98" spans="1:11" ht="45.75" customHeight="1">
      <c r="A98" s="7"/>
      <c r="B98" s="47" t="s">
        <v>161</v>
      </c>
      <c r="C98" s="54">
        <v>871</v>
      </c>
      <c r="D98" s="11" t="s">
        <v>232</v>
      </c>
      <c r="E98" s="11" t="s">
        <v>10</v>
      </c>
      <c r="F98" s="11" t="s">
        <v>232</v>
      </c>
      <c r="G98" s="11"/>
      <c r="H98" s="11"/>
      <c r="I98" s="22"/>
      <c r="J98" s="59">
        <f>J99+J102</f>
        <v>25</v>
      </c>
      <c r="K98" s="59">
        <f>K99+K102</f>
        <v>25</v>
      </c>
    </row>
    <row r="99" spans="1:11" ht="75.75" customHeight="1">
      <c r="A99" s="7"/>
      <c r="B99" s="75" t="s">
        <v>23</v>
      </c>
      <c r="C99" s="186">
        <v>871</v>
      </c>
      <c r="D99" s="40" t="s">
        <v>232</v>
      </c>
      <c r="E99" s="40" t="s">
        <v>10</v>
      </c>
      <c r="F99" s="40" t="s">
        <v>232</v>
      </c>
      <c r="G99" s="40" t="s">
        <v>86</v>
      </c>
      <c r="H99" s="40"/>
      <c r="I99" s="41"/>
      <c r="J99" s="73">
        <f>J100</f>
        <v>25</v>
      </c>
      <c r="K99" s="73">
        <f>K100</f>
        <v>25</v>
      </c>
    </row>
    <row r="100" spans="1:11" ht="98.25" customHeight="1">
      <c r="A100" s="7"/>
      <c r="B100" s="13" t="s">
        <v>52</v>
      </c>
      <c r="C100" s="52">
        <v>871</v>
      </c>
      <c r="D100" s="14" t="s">
        <v>232</v>
      </c>
      <c r="E100" s="14" t="s">
        <v>10</v>
      </c>
      <c r="F100" s="14" t="s">
        <v>232</v>
      </c>
      <c r="G100" s="14" t="s">
        <v>86</v>
      </c>
      <c r="H100" s="14" t="s">
        <v>159</v>
      </c>
      <c r="I100" s="24"/>
      <c r="J100" s="107">
        <f>J101</f>
        <v>25</v>
      </c>
      <c r="K100" s="107">
        <f>K101</f>
        <v>25</v>
      </c>
    </row>
    <row r="101" spans="1:11" ht="22.5">
      <c r="A101" s="7"/>
      <c r="B101" s="76" t="s">
        <v>129</v>
      </c>
      <c r="C101" s="137">
        <v>871</v>
      </c>
      <c r="D101" s="28" t="s">
        <v>232</v>
      </c>
      <c r="E101" s="28" t="s">
        <v>10</v>
      </c>
      <c r="F101" s="28" t="s">
        <v>232</v>
      </c>
      <c r="G101" s="28" t="s">
        <v>86</v>
      </c>
      <c r="H101" s="28" t="s">
        <v>159</v>
      </c>
      <c r="I101" s="28" t="s">
        <v>92</v>
      </c>
      <c r="J101" s="63">
        <v>25</v>
      </c>
      <c r="K101" s="63">
        <v>25</v>
      </c>
    </row>
    <row r="102" spans="1:11" ht="63.75">
      <c r="A102" s="7"/>
      <c r="B102" s="75" t="s">
        <v>24</v>
      </c>
      <c r="C102" s="186">
        <v>871</v>
      </c>
      <c r="D102" s="40" t="s">
        <v>232</v>
      </c>
      <c r="E102" s="40" t="s">
        <v>10</v>
      </c>
      <c r="F102" s="40" t="s">
        <v>232</v>
      </c>
      <c r="G102" s="40" t="s">
        <v>98</v>
      </c>
      <c r="H102" s="40"/>
      <c r="I102" s="41"/>
      <c r="J102" s="73">
        <f>J103</f>
        <v>0</v>
      </c>
      <c r="K102" s="73">
        <f>K103</f>
        <v>0</v>
      </c>
    </row>
    <row r="103" spans="1:11" ht="84.75">
      <c r="A103" s="7"/>
      <c r="B103" s="13" t="s">
        <v>53</v>
      </c>
      <c r="C103" s="52">
        <v>871</v>
      </c>
      <c r="D103" s="14" t="s">
        <v>232</v>
      </c>
      <c r="E103" s="14" t="s">
        <v>10</v>
      </c>
      <c r="F103" s="14" t="s">
        <v>232</v>
      </c>
      <c r="G103" s="14" t="s">
        <v>98</v>
      </c>
      <c r="H103" s="14" t="s">
        <v>160</v>
      </c>
      <c r="I103" s="24"/>
      <c r="J103" s="107">
        <f>J104</f>
        <v>0</v>
      </c>
      <c r="K103" s="107">
        <f>K104</f>
        <v>0</v>
      </c>
    </row>
    <row r="104" spans="1:11" ht="22.5">
      <c r="A104" s="7"/>
      <c r="B104" s="76" t="s">
        <v>129</v>
      </c>
      <c r="C104" s="137">
        <v>871</v>
      </c>
      <c r="D104" s="23" t="s">
        <v>232</v>
      </c>
      <c r="E104" s="23" t="s">
        <v>10</v>
      </c>
      <c r="F104" s="23" t="s">
        <v>232</v>
      </c>
      <c r="G104" s="23" t="s">
        <v>98</v>
      </c>
      <c r="H104" s="23" t="s">
        <v>160</v>
      </c>
      <c r="I104" s="23" t="s">
        <v>92</v>
      </c>
      <c r="J104" s="125">
        <v>0</v>
      </c>
      <c r="K104" s="125">
        <v>0</v>
      </c>
    </row>
    <row r="105" spans="1:11" ht="12.75">
      <c r="A105" s="7"/>
      <c r="B105" s="60" t="s">
        <v>165</v>
      </c>
      <c r="C105" s="185">
        <v>871</v>
      </c>
      <c r="D105" s="9" t="s">
        <v>232</v>
      </c>
      <c r="E105" s="9" t="s">
        <v>166</v>
      </c>
      <c r="F105" s="9"/>
      <c r="G105" s="9"/>
      <c r="H105" s="9"/>
      <c r="I105" s="27"/>
      <c r="J105" s="62">
        <f>J106</f>
        <v>102.9</v>
      </c>
      <c r="K105" s="62">
        <f>K106</f>
        <v>102.8</v>
      </c>
    </row>
    <row r="106" spans="1:11" ht="42.75">
      <c r="A106" s="7"/>
      <c r="B106" s="47" t="s">
        <v>177</v>
      </c>
      <c r="C106" s="54">
        <v>871</v>
      </c>
      <c r="D106" s="11" t="s">
        <v>232</v>
      </c>
      <c r="E106" s="11" t="s">
        <v>166</v>
      </c>
      <c r="F106" s="11" t="s">
        <v>232</v>
      </c>
      <c r="G106" s="11"/>
      <c r="H106" s="11"/>
      <c r="I106" s="22"/>
      <c r="J106" s="59">
        <f>J107</f>
        <v>102.9</v>
      </c>
      <c r="K106" s="59">
        <f>K107</f>
        <v>102.8</v>
      </c>
    </row>
    <row r="107" spans="1:11" ht="67.5" customHeight="1">
      <c r="A107" s="7"/>
      <c r="B107" s="51" t="s">
        <v>178</v>
      </c>
      <c r="C107" s="55">
        <v>871</v>
      </c>
      <c r="D107" s="40" t="s">
        <v>232</v>
      </c>
      <c r="E107" s="40" t="s">
        <v>166</v>
      </c>
      <c r="F107" s="40" t="s">
        <v>232</v>
      </c>
      <c r="G107" s="40" t="s">
        <v>111</v>
      </c>
      <c r="H107" s="40"/>
      <c r="I107" s="41"/>
      <c r="J107" s="73">
        <f>J108+J110</f>
        <v>102.9</v>
      </c>
      <c r="K107" s="73">
        <f>K108+K110</f>
        <v>102.8</v>
      </c>
    </row>
    <row r="108" spans="1:11" ht="77.25" customHeight="1">
      <c r="A108" s="7"/>
      <c r="B108" s="96" t="s">
        <v>179</v>
      </c>
      <c r="C108" s="108">
        <v>871</v>
      </c>
      <c r="D108" s="14" t="s">
        <v>232</v>
      </c>
      <c r="E108" s="14" t="s">
        <v>166</v>
      </c>
      <c r="F108" s="14" t="s">
        <v>232</v>
      </c>
      <c r="G108" s="14" t="s">
        <v>111</v>
      </c>
      <c r="H108" s="14" t="s">
        <v>167</v>
      </c>
      <c r="I108" s="24"/>
      <c r="J108" s="107">
        <f>J109</f>
        <v>97.9</v>
      </c>
      <c r="K108" s="107">
        <f>K109</f>
        <v>97.8</v>
      </c>
    </row>
    <row r="109" spans="1:11" ht="22.5">
      <c r="A109" s="7"/>
      <c r="B109" s="76" t="s">
        <v>129</v>
      </c>
      <c r="C109" s="137">
        <v>871</v>
      </c>
      <c r="D109" s="28" t="s">
        <v>232</v>
      </c>
      <c r="E109" s="28" t="s">
        <v>166</v>
      </c>
      <c r="F109" s="28" t="s">
        <v>232</v>
      </c>
      <c r="G109" s="28" t="s">
        <v>111</v>
      </c>
      <c r="H109" s="28" t="s">
        <v>167</v>
      </c>
      <c r="I109" s="23" t="s">
        <v>92</v>
      </c>
      <c r="J109" s="125">
        <v>97.9</v>
      </c>
      <c r="K109" s="125">
        <v>97.8</v>
      </c>
    </row>
    <row r="110" spans="1:11" ht="75.75" customHeight="1">
      <c r="A110" s="7"/>
      <c r="B110" s="13" t="s">
        <v>180</v>
      </c>
      <c r="C110" s="52">
        <v>871</v>
      </c>
      <c r="D110" s="14" t="s">
        <v>232</v>
      </c>
      <c r="E110" s="14" t="s">
        <v>166</v>
      </c>
      <c r="F110" s="14" t="s">
        <v>232</v>
      </c>
      <c r="G110" s="14" t="s">
        <v>111</v>
      </c>
      <c r="H110" s="14" t="s">
        <v>168</v>
      </c>
      <c r="I110" s="24"/>
      <c r="J110" s="107">
        <f>J111</f>
        <v>5</v>
      </c>
      <c r="K110" s="107">
        <f>K111</f>
        <v>5</v>
      </c>
    </row>
    <row r="111" spans="1:11" ht="22.5">
      <c r="A111" s="7"/>
      <c r="B111" s="76" t="s">
        <v>129</v>
      </c>
      <c r="C111" s="137">
        <v>871</v>
      </c>
      <c r="D111" s="28" t="s">
        <v>232</v>
      </c>
      <c r="E111" s="28" t="s">
        <v>166</v>
      </c>
      <c r="F111" s="28" t="s">
        <v>232</v>
      </c>
      <c r="G111" s="28" t="s">
        <v>111</v>
      </c>
      <c r="H111" s="28" t="s">
        <v>168</v>
      </c>
      <c r="I111" s="23" t="s">
        <v>92</v>
      </c>
      <c r="J111" s="125">
        <v>5</v>
      </c>
      <c r="K111" s="125">
        <v>5</v>
      </c>
    </row>
    <row r="112" spans="1:11" ht="12.75">
      <c r="A112" s="7"/>
      <c r="B112" s="103" t="s">
        <v>171</v>
      </c>
      <c r="C112" s="98">
        <v>871</v>
      </c>
      <c r="D112" s="104" t="s">
        <v>235</v>
      </c>
      <c r="E112" s="104"/>
      <c r="F112" s="101"/>
      <c r="G112" s="101"/>
      <c r="H112" s="101"/>
      <c r="I112" s="21"/>
      <c r="J112" s="100">
        <f>J113+J128</f>
        <v>7499.299999999999</v>
      </c>
      <c r="K112" s="100">
        <f>K113+K128</f>
        <v>6541.799999999999</v>
      </c>
    </row>
    <row r="113" spans="1:11" ht="12.75">
      <c r="A113" s="7"/>
      <c r="B113" s="19" t="s">
        <v>172</v>
      </c>
      <c r="C113" s="61">
        <v>871</v>
      </c>
      <c r="D113" s="9" t="s">
        <v>235</v>
      </c>
      <c r="E113" s="9" t="s">
        <v>10</v>
      </c>
      <c r="F113" s="81"/>
      <c r="G113" s="81"/>
      <c r="H113" s="81"/>
      <c r="I113" s="27"/>
      <c r="J113" s="87">
        <f>J114+J125</f>
        <v>7441.4</v>
      </c>
      <c r="K113" s="87">
        <f>K114+K125</f>
        <v>6523.9</v>
      </c>
    </row>
    <row r="114" spans="1:11" ht="21.75">
      <c r="A114" s="7"/>
      <c r="B114" s="105" t="s">
        <v>181</v>
      </c>
      <c r="C114" s="64">
        <v>871</v>
      </c>
      <c r="D114" s="11" t="s">
        <v>235</v>
      </c>
      <c r="E114" s="11" t="s">
        <v>10</v>
      </c>
      <c r="F114" s="11" t="s">
        <v>235</v>
      </c>
      <c r="G114" s="11"/>
      <c r="H114" s="11"/>
      <c r="I114" s="22"/>
      <c r="J114" s="59">
        <f>J115+J118</f>
        <v>5482.9</v>
      </c>
      <c r="K114" s="59">
        <f>K115+K118</f>
        <v>4757.3</v>
      </c>
    </row>
    <row r="115" spans="1:11" ht="57.75" customHeight="1">
      <c r="A115" s="7"/>
      <c r="B115" s="198" t="s">
        <v>26</v>
      </c>
      <c r="C115" s="72">
        <v>871</v>
      </c>
      <c r="D115" s="72" t="s">
        <v>235</v>
      </c>
      <c r="E115" s="72" t="s">
        <v>10</v>
      </c>
      <c r="F115" s="40" t="s">
        <v>235</v>
      </c>
      <c r="G115" s="40" t="s">
        <v>86</v>
      </c>
      <c r="H115" s="40"/>
      <c r="I115" s="41"/>
      <c r="J115" s="73">
        <f>J116</f>
        <v>2489.1</v>
      </c>
      <c r="K115" s="73">
        <f>K116</f>
        <v>2289.3</v>
      </c>
    </row>
    <row r="116" spans="1:11" ht="54" customHeight="1">
      <c r="A116" s="7"/>
      <c r="B116" s="96" t="s">
        <v>54</v>
      </c>
      <c r="C116" s="108">
        <v>871</v>
      </c>
      <c r="D116" s="108" t="s">
        <v>235</v>
      </c>
      <c r="E116" s="108" t="s">
        <v>10</v>
      </c>
      <c r="F116" s="14" t="s">
        <v>235</v>
      </c>
      <c r="G116" s="14" t="s">
        <v>86</v>
      </c>
      <c r="H116" s="14" t="s">
        <v>173</v>
      </c>
      <c r="I116" s="24"/>
      <c r="J116" s="107">
        <f>J117</f>
        <v>2489.1</v>
      </c>
      <c r="K116" s="107">
        <f>K117</f>
        <v>2289.3</v>
      </c>
    </row>
    <row r="117" spans="1:11" ht="22.5">
      <c r="A117" s="7"/>
      <c r="B117" s="76" t="s">
        <v>129</v>
      </c>
      <c r="C117" s="137">
        <v>871</v>
      </c>
      <c r="D117" s="110" t="s">
        <v>235</v>
      </c>
      <c r="E117" s="110" t="s">
        <v>10</v>
      </c>
      <c r="F117" s="28" t="s">
        <v>235</v>
      </c>
      <c r="G117" s="28" t="s">
        <v>86</v>
      </c>
      <c r="H117" s="28" t="s">
        <v>173</v>
      </c>
      <c r="I117" s="28" t="s">
        <v>92</v>
      </c>
      <c r="J117" s="63">
        <v>2489.1</v>
      </c>
      <c r="K117" s="63">
        <v>2289.3</v>
      </c>
    </row>
    <row r="118" spans="1:12" ht="65.25" customHeight="1">
      <c r="A118" s="7"/>
      <c r="B118" s="106" t="s">
        <v>44</v>
      </c>
      <c r="C118" s="72">
        <v>871</v>
      </c>
      <c r="D118" s="109" t="s">
        <v>235</v>
      </c>
      <c r="E118" s="109" t="s">
        <v>10</v>
      </c>
      <c r="F118" s="40" t="s">
        <v>235</v>
      </c>
      <c r="G118" s="40" t="s">
        <v>98</v>
      </c>
      <c r="H118" s="40"/>
      <c r="I118" s="41"/>
      <c r="J118" s="73">
        <f>J119+J121+J123</f>
        <v>2993.8</v>
      </c>
      <c r="K118" s="73">
        <f>K119+K121+K123</f>
        <v>2468</v>
      </c>
      <c r="L118" s="176"/>
    </row>
    <row r="119" spans="1:11" ht="67.5" customHeight="1">
      <c r="A119" s="7"/>
      <c r="B119" s="96" t="s">
        <v>27</v>
      </c>
      <c r="C119" s="108">
        <v>871</v>
      </c>
      <c r="D119" s="108" t="s">
        <v>235</v>
      </c>
      <c r="E119" s="108" t="s">
        <v>10</v>
      </c>
      <c r="F119" s="14" t="s">
        <v>235</v>
      </c>
      <c r="G119" s="14" t="s">
        <v>98</v>
      </c>
      <c r="H119" s="14" t="s">
        <v>174</v>
      </c>
      <c r="I119" s="24"/>
      <c r="J119" s="107">
        <f>J120</f>
        <v>1170.1</v>
      </c>
      <c r="K119" s="107">
        <f>K120</f>
        <v>1169.9</v>
      </c>
    </row>
    <row r="120" spans="1:11" ht="22.5">
      <c r="A120" s="7"/>
      <c r="B120" s="76" t="s">
        <v>129</v>
      </c>
      <c r="C120" s="137">
        <v>871</v>
      </c>
      <c r="D120" s="110" t="s">
        <v>235</v>
      </c>
      <c r="E120" s="110" t="s">
        <v>10</v>
      </c>
      <c r="F120" s="28" t="s">
        <v>235</v>
      </c>
      <c r="G120" s="28" t="s">
        <v>98</v>
      </c>
      <c r="H120" s="28" t="s">
        <v>174</v>
      </c>
      <c r="I120" s="28" t="s">
        <v>92</v>
      </c>
      <c r="J120" s="63">
        <v>1170.1</v>
      </c>
      <c r="K120" s="63">
        <v>1169.9</v>
      </c>
    </row>
    <row r="121" spans="1:11" ht="84.75">
      <c r="A121" s="7"/>
      <c r="B121" s="96" t="s">
        <v>28</v>
      </c>
      <c r="C121" s="108">
        <v>871</v>
      </c>
      <c r="D121" s="108" t="s">
        <v>235</v>
      </c>
      <c r="E121" s="108" t="s">
        <v>10</v>
      </c>
      <c r="F121" s="14" t="s">
        <v>235</v>
      </c>
      <c r="G121" s="14" t="s">
        <v>98</v>
      </c>
      <c r="H121" s="14" t="s">
        <v>175</v>
      </c>
      <c r="I121" s="24"/>
      <c r="J121" s="107">
        <f>J122</f>
        <v>769</v>
      </c>
      <c r="K121" s="107">
        <f>K122</f>
        <v>768.9</v>
      </c>
    </row>
    <row r="122" spans="1:11" ht="22.5">
      <c r="A122" s="7"/>
      <c r="B122" s="76" t="s">
        <v>129</v>
      </c>
      <c r="C122" s="137">
        <v>871</v>
      </c>
      <c r="D122" s="110" t="s">
        <v>235</v>
      </c>
      <c r="E122" s="110" t="s">
        <v>10</v>
      </c>
      <c r="F122" s="28" t="s">
        <v>235</v>
      </c>
      <c r="G122" s="28" t="s">
        <v>98</v>
      </c>
      <c r="H122" s="28" t="s">
        <v>175</v>
      </c>
      <c r="I122" s="28" t="s">
        <v>92</v>
      </c>
      <c r="J122" s="63">
        <v>769</v>
      </c>
      <c r="K122" s="63">
        <v>768.9</v>
      </c>
    </row>
    <row r="123" spans="1:11" ht="66" customHeight="1">
      <c r="A123" s="7"/>
      <c r="B123" s="96" t="s">
        <v>29</v>
      </c>
      <c r="C123" s="108">
        <v>871</v>
      </c>
      <c r="D123" s="108" t="s">
        <v>235</v>
      </c>
      <c r="E123" s="108" t="s">
        <v>10</v>
      </c>
      <c r="F123" s="14" t="s">
        <v>235</v>
      </c>
      <c r="G123" s="14" t="s">
        <v>98</v>
      </c>
      <c r="H123" s="14" t="s">
        <v>176</v>
      </c>
      <c r="I123" s="24"/>
      <c r="J123" s="107">
        <f>J124</f>
        <v>1054.7</v>
      </c>
      <c r="K123" s="107">
        <f>K124</f>
        <v>529.2</v>
      </c>
    </row>
    <row r="124" spans="1:11" ht="22.5">
      <c r="A124" s="7"/>
      <c r="B124" s="76" t="s">
        <v>129</v>
      </c>
      <c r="C124" s="137">
        <v>871</v>
      </c>
      <c r="D124" s="110" t="s">
        <v>235</v>
      </c>
      <c r="E124" s="110" t="s">
        <v>10</v>
      </c>
      <c r="F124" s="28" t="s">
        <v>235</v>
      </c>
      <c r="G124" s="28" t="s">
        <v>98</v>
      </c>
      <c r="H124" s="28" t="s">
        <v>176</v>
      </c>
      <c r="I124" s="28" t="s">
        <v>92</v>
      </c>
      <c r="J124" s="125">
        <v>1054.7</v>
      </c>
      <c r="K124" s="125">
        <v>529.2</v>
      </c>
    </row>
    <row r="125" spans="1:11" ht="12.75">
      <c r="A125" s="7"/>
      <c r="B125" s="217" t="s">
        <v>149</v>
      </c>
      <c r="C125" s="234">
        <v>871</v>
      </c>
      <c r="D125" s="234" t="s">
        <v>235</v>
      </c>
      <c r="E125" s="234" t="s">
        <v>10</v>
      </c>
      <c r="F125" s="215" t="s">
        <v>76</v>
      </c>
      <c r="G125" s="227"/>
      <c r="H125" s="227"/>
      <c r="I125" s="227"/>
      <c r="J125" s="220">
        <f>J126</f>
        <v>1958.5</v>
      </c>
      <c r="K125" s="220">
        <f>K126</f>
        <v>1766.6</v>
      </c>
    </row>
    <row r="126" spans="1:11" ht="12.75">
      <c r="A126" s="7"/>
      <c r="B126" s="93" t="s">
        <v>151</v>
      </c>
      <c r="C126" s="137">
        <v>871</v>
      </c>
      <c r="D126" s="235" t="s">
        <v>235</v>
      </c>
      <c r="E126" s="235" t="s">
        <v>10</v>
      </c>
      <c r="F126" s="28" t="s">
        <v>76</v>
      </c>
      <c r="G126" s="28" t="s">
        <v>152</v>
      </c>
      <c r="H126" s="28"/>
      <c r="I126" s="28"/>
      <c r="J126" s="125">
        <f>J127</f>
        <v>1958.5</v>
      </c>
      <c r="K126" s="125">
        <f>K127</f>
        <v>1766.6</v>
      </c>
    </row>
    <row r="127" spans="1:11" ht="33.75">
      <c r="A127" s="7"/>
      <c r="B127" s="76" t="s">
        <v>263</v>
      </c>
      <c r="C127" s="137">
        <v>871</v>
      </c>
      <c r="D127" s="235" t="s">
        <v>235</v>
      </c>
      <c r="E127" s="235" t="s">
        <v>10</v>
      </c>
      <c r="F127" s="28" t="s">
        <v>76</v>
      </c>
      <c r="G127" s="28" t="s">
        <v>152</v>
      </c>
      <c r="H127" s="28" t="s">
        <v>264</v>
      </c>
      <c r="I127" s="28" t="s">
        <v>92</v>
      </c>
      <c r="J127" s="125">
        <v>1958.5</v>
      </c>
      <c r="K127" s="125">
        <v>1766.6</v>
      </c>
    </row>
    <row r="128" spans="1:11" ht="12.75">
      <c r="A128" s="7"/>
      <c r="B128" s="19" t="s">
        <v>77</v>
      </c>
      <c r="C128" s="61">
        <v>871</v>
      </c>
      <c r="D128" s="9" t="s">
        <v>235</v>
      </c>
      <c r="E128" s="9" t="s">
        <v>78</v>
      </c>
      <c r="F128" s="81"/>
      <c r="G128" s="81"/>
      <c r="H128" s="81"/>
      <c r="I128" s="27"/>
      <c r="J128" s="87">
        <f>J129</f>
        <v>57.9</v>
      </c>
      <c r="K128" s="87">
        <f>K129</f>
        <v>17.9</v>
      </c>
    </row>
    <row r="129" spans="1:11" ht="21.75">
      <c r="A129" s="7"/>
      <c r="B129" s="111" t="s">
        <v>99</v>
      </c>
      <c r="C129" s="187">
        <v>871</v>
      </c>
      <c r="D129" s="82" t="s">
        <v>235</v>
      </c>
      <c r="E129" s="82" t="s">
        <v>78</v>
      </c>
      <c r="F129" s="82" t="s">
        <v>100</v>
      </c>
      <c r="G129" s="82"/>
      <c r="H129" s="82"/>
      <c r="I129" s="112"/>
      <c r="J129" s="88">
        <f>J130</f>
        <v>57.9</v>
      </c>
      <c r="K129" s="88">
        <f>K130</f>
        <v>17.9</v>
      </c>
    </row>
    <row r="130" spans="1:11" ht="42.75">
      <c r="A130" s="7"/>
      <c r="B130" s="118" t="s">
        <v>101</v>
      </c>
      <c r="C130" s="188">
        <v>871</v>
      </c>
      <c r="D130" s="119" t="s">
        <v>235</v>
      </c>
      <c r="E130" s="119" t="s">
        <v>78</v>
      </c>
      <c r="F130" s="119">
        <v>97</v>
      </c>
      <c r="G130" s="119">
        <v>2</v>
      </c>
      <c r="H130" s="119" t="s">
        <v>102</v>
      </c>
      <c r="I130" s="113"/>
      <c r="J130" s="120">
        <f>J131+J133</f>
        <v>57.9</v>
      </c>
      <c r="K130" s="120">
        <f>K131+K133</f>
        <v>17.9</v>
      </c>
    </row>
    <row r="131" spans="1:11" ht="22.5">
      <c r="A131" s="7"/>
      <c r="B131" s="114" t="s">
        <v>183</v>
      </c>
      <c r="C131" s="189">
        <v>871</v>
      </c>
      <c r="D131" s="115" t="s">
        <v>235</v>
      </c>
      <c r="E131" s="115" t="s">
        <v>78</v>
      </c>
      <c r="F131" s="115" t="s">
        <v>100</v>
      </c>
      <c r="G131" s="115" t="s">
        <v>98</v>
      </c>
      <c r="H131" s="115" t="s">
        <v>184</v>
      </c>
      <c r="I131" s="116"/>
      <c r="J131" s="117">
        <f>J132</f>
        <v>40</v>
      </c>
      <c r="K131" s="117">
        <f>K132</f>
        <v>0</v>
      </c>
    </row>
    <row r="132" spans="1:11" ht="56.25">
      <c r="A132" s="7"/>
      <c r="B132" s="89" t="s">
        <v>158</v>
      </c>
      <c r="C132" s="190">
        <v>871</v>
      </c>
      <c r="D132" s="85" t="s">
        <v>235</v>
      </c>
      <c r="E132" s="85" t="s">
        <v>78</v>
      </c>
      <c r="F132" s="85" t="s">
        <v>100</v>
      </c>
      <c r="G132" s="85" t="s">
        <v>98</v>
      </c>
      <c r="H132" s="85" t="s">
        <v>184</v>
      </c>
      <c r="I132" s="84" t="s">
        <v>139</v>
      </c>
      <c r="J132" s="86">
        <v>40</v>
      </c>
      <c r="K132" s="86">
        <v>0</v>
      </c>
    </row>
    <row r="133" spans="1:11" ht="22.5">
      <c r="A133" s="7"/>
      <c r="B133" s="114" t="s">
        <v>186</v>
      </c>
      <c r="C133" s="189">
        <v>871</v>
      </c>
      <c r="D133" s="115" t="s">
        <v>235</v>
      </c>
      <c r="E133" s="115" t="s">
        <v>78</v>
      </c>
      <c r="F133" s="115" t="s">
        <v>100</v>
      </c>
      <c r="G133" s="115" t="s">
        <v>98</v>
      </c>
      <c r="H133" s="115" t="s">
        <v>185</v>
      </c>
      <c r="I133" s="116"/>
      <c r="J133" s="117">
        <f>J134</f>
        <v>17.9</v>
      </c>
      <c r="K133" s="117">
        <f>K134</f>
        <v>17.9</v>
      </c>
    </row>
    <row r="134" spans="1:11" ht="56.25">
      <c r="A134" s="7"/>
      <c r="B134" s="89" t="s">
        <v>158</v>
      </c>
      <c r="C134" s="190">
        <v>871</v>
      </c>
      <c r="D134" s="85" t="s">
        <v>235</v>
      </c>
      <c r="E134" s="85" t="s">
        <v>78</v>
      </c>
      <c r="F134" s="85" t="s">
        <v>100</v>
      </c>
      <c r="G134" s="85" t="s">
        <v>98</v>
      </c>
      <c r="H134" s="85" t="s">
        <v>185</v>
      </c>
      <c r="I134" s="84" t="s">
        <v>139</v>
      </c>
      <c r="J134" s="86">
        <v>17.9</v>
      </c>
      <c r="K134" s="86">
        <v>17.9</v>
      </c>
    </row>
    <row r="135" spans="1:11" ht="12.75">
      <c r="A135" s="7"/>
      <c r="B135" s="97" t="s">
        <v>187</v>
      </c>
      <c r="C135" s="138">
        <v>871</v>
      </c>
      <c r="D135" s="98" t="s">
        <v>236</v>
      </c>
      <c r="E135" s="98"/>
      <c r="F135" s="101"/>
      <c r="G135" s="101"/>
      <c r="H135" s="121"/>
      <c r="I135" s="129"/>
      <c r="J135" s="122">
        <f>J136+J156+J174+J202</f>
        <v>11324.7</v>
      </c>
      <c r="K135" s="122">
        <f>K136+K156+K174+K202</f>
        <v>10128.400000000001</v>
      </c>
    </row>
    <row r="136" spans="1:11" ht="12.75">
      <c r="A136" s="7"/>
      <c r="B136" s="19" t="s">
        <v>237</v>
      </c>
      <c r="C136" s="61">
        <v>871</v>
      </c>
      <c r="D136" s="9" t="s">
        <v>236</v>
      </c>
      <c r="E136" s="9" t="s">
        <v>231</v>
      </c>
      <c r="F136" s="81"/>
      <c r="G136" s="81"/>
      <c r="H136" s="123"/>
      <c r="I136" s="130"/>
      <c r="J136" s="62">
        <f>J137+J149+J153</f>
        <v>784.5999999999999</v>
      </c>
      <c r="K136" s="62">
        <f>K137+K149+K153</f>
        <v>492.00000000000006</v>
      </c>
    </row>
    <row r="137" spans="1:11" ht="32.25">
      <c r="A137" s="7"/>
      <c r="B137" s="47" t="s">
        <v>190</v>
      </c>
      <c r="C137" s="54">
        <v>871</v>
      </c>
      <c r="D137" s="54" t="s">
        <v>236</v>
      </c>
      <c r="E137" s="54" t="s">
        <v>231</v>
      </c>
      <c r="F137" s="11" t="s">
        <v>236</v>
      </c>
      <c r="G137" s="11"/>
      <c r="H137" s="11"/>
      <c r="I137" s="22"/>
      <c r="J137" s="59">
        <f>J138+J141+J144</f>
        <v>518.8</v>
      </c>
      <c r="K137" s="59">
        <f>K138+K141+K144</f>
        <v>408.40000000000003</v>
      </c>
    </row>
    <row r="138" spans="1:11" ht="66.75" customHeight="1">
      <c r="A138" s="7"/>
      <c r="B138" s="51" t="s">
        <v>191</v>
      </c>
      <c r="C138" s="55">
        <v>871</v>
      </c>
      <c r="D138" s="55" t="s">
        <v>236</v>
      </c>
      <c r="E138" s="55" t="s">
        <v>231</v>
      </c>
      <c r="F138" s="40" t="s">
        <v>236</v>
      </c>
      <c r="G138" s="40" t="s">
        <v>86</v>
      </c>
      <c r="H138" s="40"/>
      <c r="I138" s="41"/>
      <c r="J138" s="73">
        <f>J139</f>
        <v>100</v>
      </c>
      <c r="K138" s="73">
        <f>K139</f>
        <v>62.2</v>
      </c>
    </row>
    <row r="139" spans="1:11" ht="76.5" customHeight="1">
      <c r="A139" s="7"/>
      <c r="B139" s="13" t="s">
        <v>192</v>
      </c>
      <c r="C139" s="52">
        <v>871</v>
      </c>
      <c r="D139" s="52" t="s">
        <v>236</v>
      </c>
      <c r="E139" s="52" t="s">
        <v>231</v>
      </c>
      <c r="F139" s="14" t="s">
        <v>236</v>
      </c>
      <c r="G139" s="14" t="s">
        <v>86</v>
      </c>
      <c r="H139" s="14" t="s">
        <v>188</v>
      </c>
      <c r="I139" s="24"/>
      <c r="J139" s="107">
        <f>J140</f>
        <v>100</v>
      </c>
      <c r="K139" s="107">
        <f>K140</f>
        <v>62.2</v>
      </c>
    </row>
    <row r="140" spans="1:11" ht="22.5">
      <c r="A140" s="7"/>
      <c r="B140" s="76" t="s">
        <v>129</v>
      </c>
      <c r="C140" s="137">
        <v>871</v>
      </c>
      <c r="D140" s="132" t="s">
        <v>236</v>
      </c>
      <c r="E140" s="132" t="s">
        <v>231</v>
      </c>
      <c r="F140" s="28" t="s">
        <v>236</v>
      </c>
      <c r="G140" s="28" t="s">
        <v>86</v>
      </c>
      <c r="H140" s="28" t="s">
        <v>188</v>
      </c>
      <c r="I140" s="28">
        <v>200</v>
      </c>
      <c r="J140" s="95">
        <v>100</v>
      </c>
      <c r="K140" s="95">
        <v>62.2</v>
      </c>
    </row>
    <row r="141" spans="1:11" ht="66.75" customHeight="1">
      <c r="A141" s="7"/>
      <c r="B141" s="51" t="s">
        <v>30</v>
      </c>
      <c r="C141" s="55">
        <v>871</v>
      </c>
      <c r="D141" s="55" t="s">
        <v>236</v>
      </c>
      <c r="E141" s="55" t="s">
        <v>231</v>
      </c>
      <c r="F141" s="40" t="s">
        <v>236</v>
      </c>
      <c r="G141" s="40" t="s">
        <v>98</v>
      </c>
      <c r="H141" s="40"/>
      <c r="I141" s="41"/>
      <c r="J141" s="73">
        <f>J142</f>
        <v>200</v>
      </c>
      <c r="K141" s="73">
        <f>K142</f>
        <v>127.4</v>
      </c>
    </row>
    <row r="142" spans="1:11" ht="67.5" customHeight="1">
      <c r="A142" s="7"/>
      <c r="B142" s="13" t="s">
        <v>31</v>
      </c>
      <c r="C142" s="52">
        <v>871</v>
      </c>
      <c r="D142" s="52" t="s">
        <v>236</v>
      </c>
      <c r="E142" s="52" t="s">
        <v>231</v>
      </c>
      <c r="F142" s="14" t="s">
        <v>236</v>
      </c>
      <c r="G142" s="14" t="s">
        <v>98</v>
      </c>
      <c r="H142" s="14" t="s">
        <v>188</v>
      </c>
      <c r="I142" s="24"/>
      <c r="J142" s="107">
        <f>J143</f>
        <v>200</v>
      </c>
      <c r="K142" s="107">
        <f>K143</f>
        <v>127.4</v>
      </c>
    </row>
    <row r="143" spans="1:11" ht="22.5">
      <c r="A143" s="7"/>
      <c r="B143" s="76" t="s">
        <v>129</v>
      </c>
      <c r="C143" s="137">
        <v>871</v>
      </c>
      <c r="D143" s="132" t="s">
        <v>236</v>
      </c>
      <c r="E143" s="132" t="s">
        <v>231</v>
      </c>
      <c r="F143" s="28" t="s">
        <v>236</v>
      </c>
      <c r="G143" s="28" t="s">
        <v>98</v>
      </c>
      <c r="H143" s="28" t="s">
        <v>188</v>
      </c>
      <c r="I143" s="28">
        <v>200</v>
      </c>
      <c r="J143" s="95">
        <v>200</v>
      </c>
      <c r="K143" s="95">
        <v>127.4</v>
      </c>
    </row>
    <row r="144" spans="1:11" ht="67.5" customHeight="1">
      <c r="A144" s="7"/>
      <c r="B144" s="51" t="s">
        <v>55</v>
      </c>
      <c r="C144" s="55">
        <v>871</v>
      </c>
      <c r="D144" s="55" t="s">
        <v>236</v>
      </c>
      <c r="E144" s="55" t="s">
        <v>231</v>
      </c>
      <c r="F144" s="40" t="s">
        <v>236</v>
      </c>
      <c r="G144" s="40" t="s">
        <v>111</v>
      </c>
      <c r="H144" s="40"/>
      <c r="I144" s="41"/>
      <c r="J144" s="73">
        <f>J145+J147</f>
        <v>218.8</v>
      </c>
      <c r="K144" s="73">
        <f>K145+K147</f>
        <v>218.8</v>
      </c>
    </row>
    <row r="145" spans="1:11" ht="66" customHeight="1">
      <c r="A145" s="7"/>
      <c r="B145" s="13" t="s">
        <v>32</v>
      </c>
      <c r="C145" s="52">
        <v>871</v>
      </c>
      <c r="D145" s="52" t="s">
        <v>236</v>
      </c>
      <c r="E145" s="52" t="s">
        <v>231</v>
      </c>
      <c r="F145" s="14" t="s">
        <v>236</v>
      </c>
      <c r="G145" s="14" t="s">
        <v>111</v>
      </c>
      <c r="H145" s="14" t="s">
        <v>188</v>
      </c>
      <c r="I145" s="24"/>
      <c r="J145" s="107">
        <f>J146</f>
        <v>218.8</v>
      </c>
      <c r="K145" s="107">
        <f>K146</f>
        <v>218.8</v>
      </c>
    </row>
    <row r="146" spans="1:11" ht="21.75" customHeight="1">
      <c r="A146" s="7"/>
      <c r="B146" s="76" t="s">
        <v>129</v>
      </c>
      <c r="C146" s="137">
        <v>871</v>
      </c>
      <c r="D146" s="132" t="s">
        <v>236</v>
      </c>
      <c r="E146" s="132" t="s">
        <v>231</v>
      </c>
      <c r="F146" s="28" t="s">
        <v>236</v>
      </c>
      <c r="G146" s="28" t="s">
        <v>111</v>
      </c>
      <c r="H146" s="28" t="s">
        <v>188</v>
      </c>
      <c r="I146" s="28">
        <v>200</v>
      </c>
      <c r="J146" s="95">
        <v>218.8</v>
      </c>
      <c r="K146" s="95">
        <v>218.8</v>
      </c>
    </row>
    <row r="147" spans="1:11" ht="0.75" customHeight="1" hidden="1">
      <c r="A147" s="7"/>
      <c r="B147" s="13" t="s">
        <v>194</v>
      </c>
      <c r="C147" s="52">
        <v>871</v>
      </c>
      <c r="D147" s="52" t="s">
        <v>236</v>
      </c>
      <c r="E147" s="52" t="s">
        <v>231</v>
      </c>
      <c r="F147" s="14" t="s">
        <v>236</v>
      </c>
      <c r="G147" s="14" t="s">
        <v>111</v>
      </c>
      <c r="H147" s="14" t="s">
        <v>189</v>
      </c>
      <c r="I147" s="24"/>
      <c r="J147" s="107">
        <f>J148</f>
        <v>0</v>
      </c>
      <c r="K147" s="107">
        <f>K148</f>
        <v>0</v>
      </c>
    </row>
    <row r="148" spans="1:11" ht="22.5" hidden="1">
      <c r="A148" s="7"/>
      <c r="B148" s="76" t="s">
        <v>129</v>
      </c>
      <c r="C148" s="137">
        <v>871</v>
      </c>
      <c r="D148" s="132" t="s">
        <v>236</v>
      </c>
      <c r="E148" s="132" t="s">
        <v>231</v>
      </c>
      <c r="F148" s="28" t="s">
        <v>236</v>
      </c>
      <c r="G148" s="28" t="s">
        <v>111</v>
      </c>
      <c r="H148" s="28" t="s">
        <v>189</v>
      </c>
      <c r="I148" s="28" t="s">
        <v>115</v>
      </c>
      <c r="J148" s="95">
        <v>0</v>
      </c>
      <c r="K148" s="95">
        <v>0</v>
      </c>
    </row>
    <row r="149" spans="1:11" ht="43.5" customHeight="1">
      <c r="A149" s="7"/>
      <c r="B149" s="45" t="s">
        <v>20</v>
      </c>
      <c r="C149" s="54">
        <v>871</v>
      </c>
      <c r="D149" s="54" t="s">
        <v>236</v>
      </c>
      <c r="E149" s="54" t="s">
        <v>231</v>
      </c>
      <c r="F149" s="11" t="s">
        <v>231</v>
      </c>
      <c r="G149" s="11"/>
      <c r="H149" s="11"/>
      <c r="I149" s="22"/>
      <c r="J149" s="59">
        <f aca="true" t="shared" si="5" ref="J149:K151">J150</f>
        <v>5.6</v>
      </c>
      <c r="K149" s="59">
        <f t="shared" si="5"/>
        <v>5.6</v>
      </c>
    </row>
    <row r="150" spans="1:11" ht="63.75">
      <c r="A150" s="7"/>
      <c r="B150" s="50" t="s">
        <v>34</v>
      </c>
      <c r="C150" s="55">
        <v>871</v>
      </c>
      <c r="D150" s="55" t="s">
        <v>236</v>
      </c>
      <c r="E150" s="55" t="s">
        <v>231</v>
      </c>
      <c r="F150" s="40" t="s">
        <v>231</v>
      </c>
      <c r="G150" s="40" t="s">
        <v>98</v>
      </c>
      <c r="H150" s="40"/>
      <c r="I150" s="41"/>
      <c r="J150" s="73">
        <f t="shared" si="5"/>
        <v>5.6</v>
      </c>
      <c r="K150" s="73">
        <f t="shared" si="5"/>
        <v>5.6</v>
      </c>
    </row>
    <row r="151" spans="1:11" ht="74.25">
      <c r="A151" s="7"/>
      <c r="B151" s="25" t="s">
        <v>35</v>
      </c>
      <c r="C151" s="52">
        <v>871</v>
      </c>
      <c r="D151" s="52" t="s">
        <v>236</v>
      </c>
      <c r="E151" s="52" t="s">
        <v>231</v>
      </c>
      <c r="F151" s="14" t="s">
        <v>231</v>
      </c>
      <c r="G151" s="14" t="s">
        <v>98</v>
      </c>
      <c r="H151" s="14" t="s">
        <v>137</v>
      </c>
      <c r="I151" s="24"/>
      <c r="J151" s="107">
        <f t="shared" si="5"/>
        <v>5.6</v>
      </c>
      <c r="K151" s="107">
        <f t="shared" si="5"/>
        <v>5.6</v>
      </c>
    </row>
    <row r="152" spans="1:11" ht="22.5">
      <c r="A152" s="7"/>
      <c r="B152" s="76" t="s">
        <v>129</v>
      </c>
      <c r="C152" s="137">
        <v>871</v>
      </c>
      <c r="D152" s="132" t="s">
        <v>236</v>
      </c>
      <c r="E152" s="28" t="s">
        <v>231</v>
      </c>
      <c r="F152" s="28" t="s">
        <v>231</v>
      </c>
      <c r="G152" s="28" t="s">
        <v>98</v>
      </c>
      <c r="H152" s="132" t="s">
        <v>137</v>
      </c>
      <c r="I152" s="35">
        <v>200</v>
      </c>
      <c r="J152" s="125">
        <v>5.6</v>
      </c>
      <c r="K152" s="125">
        <v>5.6</v>
      </c>
    </row>
    <row r="153" spans="1:11" ht="12.75">
      <c r="A153" s="7"/>
      <c r="B153" s="217" t="s">
        <v>149</v>
      </c>
      <c r="C153" s="218">
        <v>871</v>
      </c>
      <c r="D153" s="218" t="s">
        <v>236</v>
      </c>
      <c r="E153" s="218" t="s">
        <v>231</v>
      </c>
      <c r="F153" s="215" t="s">
        <v>76</v>
      </c>
      <c r="G153" s="215"/>
      <c r="H153" s="218"/>
      <c r="I153" s="219"/>
      <c r="J153" s="220">
        <f>J154</f>
        <v>260.2</v>
      </c>
      <c r="K153" s="220">
        <f>K154</f>
        <v>78</v>
      </c>
    </row>
    <row r="154" spans="1:11" ht="12.75">
      <c r="A154" s="7"/>
      <c r="B154" s="93" t="s">
        <v>151</v>
      </c>
      <c r="C154" s="236">
        <v>871</v>
      </c>
      <c r="D154" s="236" t="s">
        <v>236</v>
      </c>
      <c r="E154" s="236" t="s">
        <v>231</v>
      </c>
      <c r="F154" s="28" t="s">
        <v>76</v>
      </c>
      <c r="G154" s="28" t="s">
        <v>152</v>
      </c>
      <c r="H154" s="132"/>
      <c r="I154" s="35"/>
      <c r="J154" s="125">
        <f>J155</f>
        <v>260.2</v>
      </c>
      <c r="K154" s="125">
        <f>K155</f>
        <v>78</v>
      </c>
    </row>
    <row r="155" spans="1:11" ht="33.75">
      <c r="A155" s="7"/>
      <c r="B155" s="76" t="s">
        <v>263</v>
      </c>
      <c r="C155" s="137">
        <v>871</v>
      </c>
      <c r="D155" s="237" t="s">
        <v>236</v>
      </c>
      <c r="E155" s="225" t="s">
        <v>231</v>
      </c>
      <c r="F155" s="28" t="s">
        <v>76</v>
      </c>
      <c r="G155" s="28" t="s">
        <v>152</v>
      </c>
      <c r="H155" s="132">
        <v>8055</v>
      </c>
      <c r="I155" s="35">
        <v>200</v>
      </c>
      <c r="J155" s="125">
        <v>260.2</v>
      </c>
      <c r="K155" s="125">
        <v>78</v>
      </c>
    </row>
    <row r="156" spans="1:11" ht="12.75">
      <c r="A156" s="7"/>
      <c r="B156" s="19" t="s">
        <v>229</v>
      </c>
      <c r="C156" s="61">
        <v>871</v>
      </c>
      <c r="D156" s="9" t="s">
        <v>236</v>
      </c>
      <c r="E156" s="9" t="s">
        <v>233</v>
      </c>
      <c r="F156" s="81"/>
      <c r="G156" s="81"/>
      <c r="H156" s="81"/>
      <c r="I156" s="131"/>
      <c r="J156" s="87">
        <f>J157+J163+J169+J171</f>
        <v>2761.1</v>
      </c>
      <c r="K156" s="87">
        <f>K157+K163+K169+K171</f>
        <v>1928.9999999999998</v>
      </c>
    </row>
    <row r="157" spans="1:11" ht="42.75">
      <c r="A157" s="7"/>
      <c r="B157" s="45" t="s">
        <v>20</v>
      </c>
      <c r="C157" s="54">
        <v>871</v>
      </c>
      <c r="D157" s="54" t="s">
        <v>236</v>
      </c>
      <c r="E157" s="54" t="s">
        <v>233</v>
      </c>
      <c r="F157" s="11" t="s">
        <v>231</v>
      </c>
      <c r="G157" s="11"/>
      <c r="H157" s="11"/>
      <c r="I157" s="11"/>
      <c r="J157" s="59">
        <f>J158</f>
        <v>2.9</v>
      </c>
      <c r="K157" s="59">
        <f>K158</f>
        <v>2.8</v>
      </c>
    </row>
    <row r="158" spans="1:11" ht="63.75">
      <c r="A158" s="7"/>
      <c r="B158" s="50" t="s">
        <v>56</v>
      </c>
      <c r="C158" s="55">
        <v>871</v>
      </c>
      <c r="D158" s="55" t="s">
        <v>236</v>
      </c>
      <c r="E158" s="55" t="s">
        <v>233</v>
      </c>
      <c r="F158" s="40" t="s">
        <v>231</v>
      </c>
      <c r="G158" s="40" t="s">
        <v>98</v>
      </c>
      <c r="H158" s="40"/>
      <c r="I158" s="40"/>
      <c r="J158" s="73">
        <f>J159+J161</f>
        <v>2.9</v>
      </c>
      <c r="K158" s="73">
        <f>K159+K161</f>
        <v>2.8</v>
      </c>
    </row>
    <row r="159" spans="1:11" ht="63.75">
      <c r="A159" s="7"/>
      <c r="B159" s="25" t="s">
        <v>45</v>
      </c>
      <c r="C159" s="52">
        <v>871</v>
      </c>
      <c r="D159" s="52" t="s">
        <v>236</v>
      </c>
      <c r="E159" s="52" t="s">
        <v>233</v>
      </c>
      <c r="F159" s="14" t="s">
        <v>231</v>
      </c>
      <c r="G159" s="14" t="s">
        <v>98</v>
      </c>
      <c r="H159" s="14" t="s">
        <v>136</v>
      </c>
      <c r="I159" s="14"/>
      <c r="J159" s="107">
        <f>J160</f>
        <v>2.9</v>
      </c>
      <c r="K159" s="107">
        <f>K160</f>
        <v>2.8</v>
      </c>
    </row>
    <row r="160" spans="1:11" ht="21.75" customHeight="1">
      <c r="A160" s="7"/>
      <c r="B160" s="76" t="s">
        <v>129</v>
      </c>
      <c r="C160" s="137">
        <v>871</v>
      </c>
      <c r="D160" s="132" t="s">
        <v>236</v>
      </c>
      <c r="E160" s="28" t="s">
        <v>233</v>
      </c>
      <c r="F160" s="28" t="s">
        <v>231</v>
      </c>
      <c r="G160" s="28" t="s">
        <v>98</v>
      </c>
      <c r="H160" s="132" t="s">
        <v>136</v>
      </c>
      <c r="I160" s="28" t="s">
        <v>92</v>
      </c>
      <c r="J160" s="63">
        <v>2.9</v>
      </c>
      <c r="K160" s="63">
        <v>2.8</v>
      </c>
    </row>
    <row r="161" spans="1:11" ht="0.75" customHeight="1" hidden="1">
      <c r="A161" s="7"/>
      <c r="B161" s="25" t="s">
        <v>35</v>
      </c>
      <c r="C161" s="52">
        <v>871</v>
      </c>
      <c r="D161" s="52" t="s">
        <v>236</v>
      </c>
      <c r="E161" s="52" t="s">
        <v>233</v>
      </c>
      <c r="F161" s="14" t="s">
        <v>231</v>
      </c>
      <c r="G161" s="14" t="s">
        <v>98</v>
      </c>
      <c r="H161" s="14" t="s">
        <v>137</v>
      </c>
      <c r="I161" s="14"/>
      <c r="J161" s="107">
        <f>J162</f>
        <v>0</v>
      </c>
      <c r="K161" s="107">
        <f>K162</f>
        <v>0</v>
      </c>
    </row>
    <row r="162" spans="1:11" ht="22.5" hidden="1">
      <c r="A162" s="7"/>
      <c r="B162" s="76" t="s">
        <v>129</v>
      </c>
      <c r="C162" s="137">
        <v>871</v>
      </c>
      <c r="D162" s="132" t="s">
        <v>236</v>
      </c>
      <c r="E162" s="28" t="s">
        <v>233</v>
      </c>
      <c r="F162" s="28" t="s">
        <v>231</v>
      </c>
      <c r="G162" s="28" t="s">
        <v>98</v>
      </c>
      <c r="H162" s="132" t="s">
        <v>137</v>
      </c>
      <c r="I162" s="28" t="s">
        <v>92</v>
      </c>
      <c r="J162" s="63">
        <v>0</v>
      </c>
      <c r="K162" s="63">
        <v>0</v>
      </c>
    </row>
    <row r="163" spans="1:11" ht="32.25">
      <c r="A163" s="7"/>
      <c r="B163" s="47" t="s">
        <v>190</v>
      </c>
      <c r="C163" s="54">
        <v>871</v>
      </c>
      <c r="D163" s="54" t="s">
        <v>236</v>
      </c>
      <c r="E163" s="54" t="s">
        <v>233</v>
      </c>
      <c r="F163" s="11" t="s">
        <v>236</v>
      </c>
      <c r="G163" s="11"/>
      <c r="H163" s="11"/>
      <c r="I163" s="11"/>
      <c r="J163" s="59">
        <f>J164</f>
        <v>824.4</v>
      </c>
      <c r="K163" s="59">
        <f>K164</f>
        <v>746.9</v>
      </c>
    </row>
    <row r="164" spans="1:11" ht="54" customHeight="1">
      <c r="A164" s="7"/>
      <c r="B164" s="50" t="s">
        <v>36</v>
      </c>
      <c r="C164" s="55">
        <v>871</v>
      </c>
      <c r="D164" s="55" t="s">
        <v>236</v>
      </c>
      <c r="E164" s="55" t="s">
        <v>233</v>
      </c>
      <c r="F164" s="40" t="s">
        <v>236</v>
      </c>
      <c r="G164" s="40" t="s">
        <v>195</v>
      </c>
      <c r="H164" s="40"/>
      <c r="I164" s="40"/>
      <c r="J164" s="73">
        <f>J165+J167</f>
        <v>824.4</v>
      </c>
      <c r="K164" s="73">
        <f>K165+K167</f>
        <v>746.9</v>
      </c>
    </row>
    <row r="165" spans="1:11" ht="66" customHeight="1">
      <c r="A165" s="7"/>
      <c r="B165" s="25" t="s">
        <v>37</v>
      </c>
      <c r="C165" s="136">
        <v>871</v>
      </c>
      <c r="D165" s="136" t="s">
        <v>236</v>
      </c>
      <c r="E165" s="136" t="s">
        <v>233</v>
      </c>
      <c r="F165" s="243" t="s">
        <v>236</v>
      </c>
      <c r="G165" s="243" t="s">
        <v>195</v>
      </c>
      <c r="H165" s="243" t="s">
        <v>196</v>
      </c>
      <c r="I165" s="243"/>
      <c r="J165" s="250">
        <f>J166</f>
        <v>726.5</v>
      </c>
      <c r="K165" s="250">
        <f>K166</f>
        <v>717.6</v>
      </c>
    </row>
    <row r="166" spans="1:11" ht="22.5">
      <c r="A166" s="7"/>
      <c r="B166" s="76" t="s">
        <v>129</v>
      </c>
      <c r="C166" s="137">
        <v>871</v>
      </c>
      <c r="D166" s="238" t="s">
        <v>236</v>
      </c>
      <c r="E166" s="238" t="s">
        <v>233</v>
      </c>
      <c r="F166" s="238" t="s">
        <v>236</v>
      </c>
      <c r="G166" s="238" t="s">
        <v>195</v>
      </c>
      <c r="H166" s="238" t="s">
        <v>196</v>
      </c>
      <c r="I166" s="238">
        <v>200</v>
      </c>
      <c r="J166" s="251">
        <v>726.5</v>
      </c>
      <c r="K166" s="251">
        <v>717.6</v>
      </c>
    </row>
    <row r="167" spans="1:11" ht="74.25">
      <c r="A167" s="7"/>
      <c r="B167" s="25" t="s">
        <v>277</v>
      </c>
      <c r="C167" s="262">
        <v>871</v>
      </c>
      <c r="D167" s="263" t="s">
        <v>236</v>
      </c>
      <c r="E167" s="263" t="s">
        <v>233</v>
      </c>
      <c r="F167" s="264" t="s">
        <v>236</v>
      </c>
      <c r="G167" s="264" t="s">
        <v>195</v>
      </c>
      <c r="H167" s="263">
        <v>2993</v>
      </c>
      <c r="I167" s="263"/>
      <c r="J167" s="265">
        <f>J168</f>
        <v>97.9</v>
      </c>
      <c r="K167" s="265">
        <f>K168</f>
        <v>29.3</v>
      </c>
    </row>
    <row r="168" spans="1:11" ht="22.5">
      <c r="A168" s="7"/>
      <c r="B168" s="76" t="s">
        <v>129</v>
      </c>
      <c r="C168" s="137">
        <v>871</v>
      </c>
      <c r="D168" s="238" t="s">
        <v>236</v>
      </c>
      <c r="E168" s="238" t="s">
        <v>233</v>
      </c>
      <c r="F168" s="238" t="s">
        <v>236</v>
      </c>
      <c r="G168" s="238" t="s">
        <v>195</v>
      </c>
      <c r="H168" s="238">
        <v>2993</v>
      </c>
      <c r="I168" s="238">
        <v>200</v>
      </c>
      <c r="J168" s="251">
        <v>97.9</v>
      </c>
      <c r="K168" s="251">
        <v>29.3</v>
      </c>
    </row>
    <row r="169" spans="1:11" ht="52.5">
      <c r="A169" s="7"/>
      <c r="B169" s="221" t="s">
        <v>256</v>
      </c>
      <c r="C169" s="239">
        <v>871</v>
      </c>
      <c r="D169" s="239" t="s">
        <v>236</v>
      </c>
      <c r="E169" s="239" t="s">
        <v>233</v>
      </c>
      <c r="F169" s="240">
        <v>92</v>
      </c>
      <c r="G169" s="240">
        <v>3</v>
      </c>
      <c r="H169" s="240"/>
      <c r="I169" s="240"/>
      <c r="J169" s="241">
        <f>J170</f>
        <v>856</v>
      </c>
      <c r="K169" s="241">
        <f>K170</f>
        <v>856</v>
      </c>
    </row>
    <row r="170" spans="1:11" ht="12.75">
      <c r="A170" s="7"/>
      <c r="B170" s="214" t="s">
        <v>258</v>
      </c>
      <c r="C170" s="137">
        <v>871</v>
      </c>
      <c r="D170" s="238" t="s">
        <v>236</v>
      </c>
      <c r="E170" s="238" t="s">
        <v>233</v>
      </c>
      <c r="F170" s="35">
        <v>92</v>
      </c>
      <c r="G170" s="35">
        <v>3</v>
      </c>
      <c r="H170" s="35">
        <v>2884</v>
      </c>
      <c r="I170" s="35">
        <v>800</v>
      </c>
      <c r="J170" s="125">
        <v>856</v>
      </c>
      <c r="K170" s="125">
        <v>856</v>
      </c>
    </row>
    <row r="171" spans="1:11" ht="12.75">
      <c r="A171" s="7"/>
      <c r="B171" s="217" t="s">
        <v>149</v>
      </c>
      <c r="C171" s="239">
        <v>871</v>
      </c>
      <c r="D171" s="239" t="s">
        <v>236</v>
      </c>
      <c r="E171" s="239" t="s">
        <v>233</v>
      </c>
      <c r="F171" s="219">
        <v>99</v>
      </c>
      <c r="G171" s="228"/>
      <c r="H171" s="228"/>
      <c r="I171" s="228"/>
      <c r="J171" s="220">
        <f>J172</f>
        <v>1077.8</v>
      </c>
      <c r="K171" s="220">
        <f>K172</f>
        <v>323.3</v>
      </c>
    </row>
    <row r="172" spans="1:11" ht="12.75">
      <c r="A172" s="7"/>
      <c r="B172" s="93" t="s">
        <v>151</v>
      </c>
      <c r="C172" s="137">
        <v>871</v>
      </c>
      <c r="D172" s="238" t="s">
        <v>236</v>
      </c>
      <c r="E172" s="238" t="s">
        <v>233</v>
      </c>
      <c r="F172" s="35">
        <v>99</v>
      </c>
      <c r="G172" s="35">
        <v>9</v>
      </c>
      <c r="H172" s="35"/>
      <c r="I172" s="35"/>
      <c r="J172" s="125">
        <f>J173</f>
        <v>1077.8</v>
      </c>
      <c r="K172" s="125">
        <f>K173</f>
        <v>323.3</v>
      </c>
    </row>
    <row r="173" spans="1:11" ht="33.75">
      <c r="A173" s="7"/>
      <c r="B173" s="76" t="s">
        <v>263</v>
      </c>
      <c r="C173" s="137">
        <v>871</v>
      </c>
      <c r="D173" s="238" t="s">
        <v>236</v>
      </c>
      <c r="E173" s="238" t="s">
        <v>233</v>
      </c>
      <c r="F173" s="35">
        <v>99</v>
      </c>
      <c r="G173" s="35">
        <v>9</v>
      </c>
      <c r="H173" s="35">
        <v>8055</v>
      </c>
      <c r="I173" s="35">
        <v>200</v>
      </c>
      <c r="J173" s="125">
        <v>1077.8</v>
      </c>
      <c r="K173" s="125">
        <v>323.3</v>
      </c>
    </row>
    <row r="174" spans="1:11" ht="12.75">
      <c r="A174" s="7"/>
      <c r="B174" s="19" t="s">
        <v>230</v>
      </c>
      <c r="C174" s="61">
        <v>871</v>
      </c>
      <c r="D174" s="9" t="s">
        <v>236</v>
      </c>
      <c r="E174" s="9" t="s">
        <v>232</v>
      </c>
      <c r="F174" s="9"/>
      <c r="G174" s="9"/>
      <c r="H174" s="9"/>
      <c r="I174" s="33"/>
      <c r="J174" s="62">
        <f>J175+J200</f>
        <v>2818.4000000000005</v>
      </c>
      <c r="K174" s="62">
        <f>K175+K200</f>
        <v>2764</v>
      </c>
    </row>
    <row r="175" spans="1:11" ht="21.75">
      <c r="A175" s="7"/>
      <c r="B175" s="47" t="s">
        <v>203</v>
      </c>
      <c r="C175" s="54">
        <v>871</v>
      </c>
      <c r="D175" s="54" t="s">
        <v>236</v>
      </c>
      <c r="E175" s="54" t="s">
        <v>232</v>
      </c>
      <c r="F175" s="11" t="s">
        <v>70</v>
      </c>
      <c r="G175" s="11"/>
      <c r="H175" s="11"/>
      <c r="I175" s="282"/>
      <c r="J175" s="248">
        <f>J176+J181+J194+J197</f>
        <v>2770.0000000000005</v>
      </c>
      <c r="K175" s="248">
        <f>K176+K181+K194+K197</f>
        <v>2715.6</v>
      </c>
    </row>
    <row r="176" spans="1:11" ht="45.75" customHeight="1">
      <c r="A176" s="7"/>
      <c r="B176" s="133" t="s">
        <v>38</v>
      </c>
      <c r="C176" s="135">
        <v>871</v>
      </c>
      <c r="D176" s="135" t="s">
        <v>236</v>
      </c>
      <c r="E176" s="135" t="s">
        <v>232</v>
      </c>
      <c r="F176" s="242" t="s">
        <v>70</v>
      </c>
      <c r="G176" s="242" t="s">
        <v>86</v>
      </c>
      <c r="H176" s="242"/>
      <c r="I176" s="242"/>
      <c r="J176" s="249">
        <f>J177+J179</f>
        <v>1192.8000000000002</v>
      </c>
      <c r="K176" s="249">
        <f>K177+K179</f>
        <v>1139.8</v>
      </c>
    </row>
    <row r="177" spans="1:11" ht="57" customHeight="1">
      <c r="A177" s="7"/>
      <c r="B177" s="134" t="s">
        <v>46</v>
      </c>
      <c r="C177" s="136">
        <v>871</v>
      </c>
      <c r="D177" s="136" t="s">
        <v>236</v>
      </c>
      <c r="E177" s="136" t="s">
        <v>232</v>
      </c>
      <c r="F177" s="243" t="s">
        <v>70</v>
      </c>
      <c r="G177" s="243" t="s">
        <v>86</v>
      </c>
      <c r="H177" s="243" t="s">
        <v>198</v>
      </c>
      <c r="I177" s="243"/>
      <c r="J177" s="250">
        <f>J178</f>
        <v>1126.4</v>
      </c>
      <c r="K177" s="250">
        <f>K178</f>
        <v>1073.5</v>
      </c>
    </row>
    <row r="178" spans="1:11" ht="22.5">
      <c r="A178" s="7"/>
      <c r="B178" s="76" t="s">
        <v>129</v>
      </c>
      <c r="C178" s="137">
        <v>871</v>
      </c>
      <c r="D178" s="244" t="s">
        <v>236</v>
      </c>
      <c r="E178" s="244" t="s">
        <v>232</v>
      </c>
      <c r="F178" s="245" t="s">
        <v>70</v>
      </c>
      <c r="G178" s="245" t="s">
        <v>86</v>
      </c>
      <c r="H178" s="245" t="s">
        <v>198</v>
      </c>
      <c r="I178" s="18">
        <v>200</v>
      </c>
      <c r="J178" s="251">
        <v>1126.4</v>
      </c>
      <c r="K178" s="251">
        <v>1073.5</v>
      </c>
    </row>
    <row r="179" spans="1:11" ht="63">
      <c r="A179" s="7"/>
      <c r="B179" s="134" t="s">
        <v>39</v>
      </c>
      <c r="C179" s="136">
        <v>871</v>
      </c>
      <c r="D179" s="136" t="s">
        <v>236</v>
      </c>
      <c r="E179" s="136" t="s">
        <v>232</v>
      </c>
      <c r="F179" s="243" t="s">
        <v>70</v>
      </c>
      <c r="G179" s="243" t="s">
        <v>86</v>
      </c>
      <c r="H179" s="243" t="s">
        <v>199</v>
      </c>
      <c r="I179" s="243"/>
      <c r="J179" s="250">
        <f>J180</f>
        <v>66.4</v>
      </c>
      <c r="K179" s="250">
        <f>K180</f>
        <v>66.3</v>
      </c>
    </row>
    <row r="180" spans="1:11" ht="22.5">
      <c r="A180" s="7"/>
      <c r="B180" s="76" t="s">
        <v>129</v>
      </c>
      <c r="C180" s="137">
        <v>871</v>
      </c>
      <c r="D180" s="137" t="s">
        <v>236</v>
      </c>
      <c r="E180" s="137" t="s">
        <v>232</v>
      </c>
      <c r="F180" s="225" t="s">
        <v>70</v>
      </c>
      <c r="G180" s="225" t="s">
        <v>86</v>
      </c>
      <c r="H180" s="225" t="s">
        <v>199</v>
      </c>
      <c r="I180" s="252">
        <v>200</v>
      </c>
      <c r="J180" s="251">
        <v>66.4</v>
      </c>
      <c r="K180" s="251">
        <v>66.3</v>
      </c>
    </row>
    <row r="181" spans="1:11" ht="63">
      <c r="A181" s="7"/>
      <c r="B181" s="133" t="s">
        <v>57</v>
      </c>
      <c r="C181" s="135">
        <v>871</v>
      </c>
      <c r="D181" s="135" t="s">
        <v>236</v>
      </c>
      <c r="E181" s="135" t="s">
        <v>232</v>
      </c>
      <c r="F181" s="242" t="s">
        <v>70</v>
      </c>
      <c r="G181" s="242" t="s">
        <v>98</v>
      </c>
      <c r="H181" s="242"/>
      <c r="I181" s="242"/>
      <c r="J181" s="249">
        <f>J182+J184+J186+J188+J190+J192</f>
        <v>1300</v>
      </c>
      <c r="K181" s="249">
        <f>K182+K184+K186+K188+K190+K192</f>
        <v>1299.6999999999998</v>
      </c>
    </row>
    <row r="182" spans="1:11" ht="63">
      <c r="A182" s="7"/>
      <c r="B182" s="134" t="s">
        <v>58</v>
      </c>
      <c r="C182" s="136">
        <v>871</v>
      </c>
      <c r="D182" s="136" t="s">
        <v>236</v>
      </c>
      <c r="E182" s="136" t="s">
        <v>232</v>
      </c>
      <c r="F182" s="243" t="s">
        <v>70</v>
      </c>
      <c r="G182" s="243" t="s">
        <v>98</v>
      </c>
      <c r="H182" s="243" t="s">
        <v>200</v>
      </c>
      <c r="I182" s="243"/>
      <c r="J182" s="250">
        <f>J183</f>
        <v>564.5</v>
      </c>
      <c r="K182" s="250">
        <f>K183</f>
        <v>564.5</v>
      </c>
    </row>
    <row r="183" spans="1:11" ht="22.5">
      <c r="A183" s="7"/>
      <c r="B183" s="76" t="s">
        <v>129</v>
      </c>
      <c r="C183" s="137">
        <v>871</v>
      </c>
      <c r="D183" s="137" t="s">
        <v>236</v>
      </c>
      <c r="E183" s="137" t="s">
        <v>232</v>
      </c>
      <c r="F183" s="225" t="s">
        <v>70</v>
      </c>
      <c r="G183" s="225" t="s">
        <v>98</v>
      </c>
      <c r="H183" s="225" t="s">
        <v>200</v>
      </c>
      <c r="I183" s="238">
        <v>200</v>
      </c>
      <c r="J183" s="251">
        <v>564.5</v>
      </c>
      <c r="K183" s="251">
        <v>564.5</v>
      </c>
    </row>
    <row r="184" spans="1:11" ht="67.5">
      <c r="A184" s="7"/>
      <c r="B184" s="204" t="s">
        <v>265</v>
      </c>
      <c r="C184" s="136">
        <v>871</v>
      </c>
      <c r="D184" s="136" t="s">
        <v>236</v>
      </c>
      <c r="E184" s="136" t="s">
        <v>232</v>
      </c>
      <c r="F184" s="243" t="s">
        <v>70</v>
      </c>
      <c r="G184" s="243" t="s">
        <v>98</v>
      </c>
      <c r="H184" s="243" t="s">
        <v>266</v>
      </c>
      <c r="I184" s="243"/>
      <c r="J184" s="250">
        <f>J185</f>
        <v>99.2</v>
      </c>
      <c r="K184" s="250">
        <f>K185</f>
        <v>99.1</v>
      </c>
    </row>
    <row r="185" spans="1:11" ht="22.5">
      <c r="A185" s="7"/>
      <c r="B185" s="76" t="s">
        <v>129</v>
      </c>
      <c r="C185" s="137">
        <v>871</v>
      </c>
      <c r="D185" s="137" t="s">
        <v>236</v>
      </c>
      <c r="E185" s="137" t="s">
        <v>232</v>
      </c>
      <c r="F185" s="225" t="s">
        <v>70</v>
      </c>
      <c r="G185" s="225" t="s">
        <v>98</v>
      </c>
      <c r="H185" s="247" t="s">
        <v>266</v>
      </c>
      <c r="I185" s="247" t="s">
        <v>92</v>
      </c>
      <c r="J185" s="253">
        <v>99.2</v>
      </c>
      <c r="K185" s="253">
        <v>99.1</v>
      </c>
    </row>
    <row r="186" spans="1:11" ht="67.5">
      <c r="A186" s="7"/>
      <c r="B186" s="204" t="s">
        <v>267</v>
      </c>
      <c r="C186" s="136">
        <v>871</v>
      </c>
      <c r="D186" s="136" t="s">
        <v>236</v>
      </c>
      <c r="E186" s="136" t="s">
        <v>232</v>
      </c>
      <c r="F186" s="243" t="s">
        <v>70</v>
      </c>
      <c r="G186" s="243" t="s">
        <v>98</v>
      </c>
      <c r="H186" s="243" t="s">
        <v>268</v>
      </c>
      <c r="I186" s="243"/>
      <c r="J186" s="250">
        <f>J187</f>
        <v>64.2</v>
      </c>
      <c r="K186" s="250">
        <f>K187</f>
        <v>64.1</v>
      </c>
    </row>
    <row r="187" spans="1:11" ht="22.5">
      <c r="A187" s="7"/>
      <c r="B187" s="76" t="s">
        <v>129</v>
      </c>
      <c r="C187" s="137">
        <v>871</v>
      </c>
      <c r="D187" s="137" t="s">
        <v>236</v>
      </c>
      <c r="E187" s="137" t="s">
        <v>232</v>
      </c>
      <c r="F187" s="225" t="s">
        <v>70</v>
      </c>
      <c r="G187" s="225" t="s">
        <v>98</v>
      </c>
      <c r="H187" s="247" t="s">
        <v>268</v>
      </c>
      <c r="I187" s="247" t="s">
        <v>92</v>
      </c>
      <c r="J187" s="253">
        <v>64.2</v>
      </c>
      <c r="K187" s="253">
        <v>64.1</v>
      </c>
    </row>
    <row r="188" spans="1:11" ht="67.5">
      <c r="A188" s="7"/>
      <c r="B188" s="204" t="s">
        <v>269</v>
      </c>
      <c r="C188" s="136">
        <v>871</v>
      </c>
      <c r="D188" s="136" t="s">
        <v>236</v>
      </c>
      <c r="E188" s="136" t="s">
        <v>232</v>
      </c>
      <c r="F188" s="243" t="s">
        <v>70</v>
      </c>
      <c r="G188" s="243" t="s">
        <v>98</v>
      </c>
      <c r="H188" s="243" t="s">
        <v>270</v>
      </c>
      <c r="I188" s="243"/>
      <c r="J188" s="250">
        <v>393.5</v>
      </c>
      <c r="K188" s="250">
        <f>K189</f>
        <v>393.4</v>
      </c>
    </row>
    <row r="189" spans="1:11" ht="22.5">
      <c r="A189" s="7"/>
      <c r="B189" s="76" t="s">
        <v>129</v>
      </c>
      <c r="C189" s="137">
        <v>871</v>
      </c>
      <c r="D189" s="137" t="s">
        <v>236</v>
      </c>
      <c r="E189" s="137" t="s">
        <v>232</v>
      </c>
      <c r="F189" s="225" t="s">
        <v>70</v>
      </c>
      <c r="G189" s="225" t="s">
        <v>98</v>
      </c>
      <c r="H189" s="247" t="s">
        <v>270</v>
      </c>
      <c r="I189" s="247" t="s">
        <v>92</v>
      </c>
      <c r="J189" s="253">
        <v>393.5</v>
      </c>
      <c r="K189" s="253">
        <v>393.4</v>
      </c>
    </row>
    <row r="190" spans="1:11" ht="67.5">
      <c r="A190" s="7"/>
      <c r="B190" s="204" t="s">
        <v>271</v>
      </c>
      <c r="C190" s="136">
        <v>871</v>
      </c>
      <c r="D190" s="136" t="s">
        <v>236</v>
      </c>
      <c r="E190" s="136" t="s">
        <v>232</v>
      </c>
      <c r="F190" s="243" t="s">
        <v>70</v>
      </c>
      <c r="G190" s="243" t="s">
        <v>98</v>
      </c>
      <c r="H190" s="243" t="s">
        <v>272</v>
      </c>
      <c r="I190" s="243"/>
      <c r="J190" s="250">
        <f>J191</f>
        <v>99.6</v>
      </c>
      <c r="K190" s="250">
        <f>K191</f>
        <v>99.6</v>
      </c>
    </row>
    <row r="191" spans="1:11" ht="22.5">
      <c r="A191" s="7"/>
      <c r="B191" s="76" t="s">
        <v>129</v>
      </c>
      <c r="C191" s="137">
        <v>871</v>
      </c>
      <c r="D191" s="137" t="s">
        <v>236</v>
      </c>
      <c r="E191" s="137" t="s">
        <v>232</v>
      </c>
      <c r="F191" s="225" t="s">
        <v>70</v>
      </c>
      <c r="G191" s="225" t="s">
        <v>98</v>
      </c>
      <c r="H191" s="247" t="s">
        <v>272</v>
      </c>
      <c r="I191" s="247" t="s">
        <v>92</v>
      </c>
      <c r="J191" s="253">
        <v>99.6</v>
      </c>
      <c r="K191" s="253">
        <v>99.6</v>
      </c>
    </row>
    <row r="192" spans="1:11" ht="67.5">
      <c r="A192" s="7"/>
      <c r="B192" s="204" t="s">
        <v>273</v>
      </c>
      <c r="C192" s="136">
        <v>871</v>
      </c>
      <c r="D192" s="136" t="s">
        <v>236</v>
      </c>
      <c r="E192" s="136" t="s">
        <v>232</v>
      </c>
      <c r="F192" s="243" t="s">
        <v>70</v>
      </c>
      <c r="G192" s="243" t="s">
        <v>98</v>
      </c>
      <c r="H192" s="243" t="s">
        <v>274</v>
      </c>
      <c r="I192" s="243"/>
      <c r="J192" s="250">
        <v>79</v>
      </c>
      <c r="K192" s="250">
        <v>79</v>
      </c>
    </row>
    <row r="193" spans="1:11" ht="22.5">
      <c r="A193" s="7"/>
      <c r="B193" s="76" t="s">
        <v>129</v>
      </c>
      <c r="C193" s="137">
        <v>871</v>
      </c>
      <c r="D193" s="137" t="s">
        <v>236</v>
      </c>
      <c r="E193" s="137" t="s">
        <v>232</v>
      </c>
      <c r="F193" s="225" t="s">
        <v>70</v>
      </c>
      <c r="G193" s="225" t="s">
        <v>98</v>
      </c>
      <c r="H193" s="246">
        <v>2986</v>
      </c>
      <c r="I193" s="246">
        <v>200</v>
      </c>
      <c r="J193" s="246">
        <v>79</v>
      </c>
      <c r="K193" s="246">
        <v>79</v>
      </c>
    </row>
    <row r="194" spans="1:11" ht="52.5">
      <c r="A194" s="7"/>
      <c r="B194" s="133" t="s">
        <v>13</v>
      </c>
      <c r="C194" s="135">
        <v>871</v>
      </c>
      <c r="D194" s="135" t="s">
        <v>236</v>
      </c>
      <c r="E194" s="135" t="s">
        <v>232</v>
      </c>
      <c r="F194" s="242" t="s">
        <v>70</v>
      </c>
      <c r="G194" s="242" t="s">
        <v>111</v>
      </c>
      <c r="H194" s="242"/>
      <c r="I194" s="242"/>
      <c r="J194" s="249">
        <f>J195</f>
        <v>155.9</v>
      </c>
      <c r="K194" s="249">
        <f>K195</f>
        <v>154.9</v>
      </c>
    </row>
    <row r="195" spans="1:11" ht="66" customHeight="1">
      <c r="A195" s="7"/>
      <c r="B195" s="134" t="s">
        <v>59</v>
      </c>
      <c r="C195" s="136">
        <v>871</v>
      </c>
      <c r="D195" s="136" t="s">
        <v>236</v>
      </c>
      <c r="E195" s="136" t="s">
        <v>232</v>
      </c>
      <c r="F195" s="243" t="s">
        <v>70</v>
      </c>
      <c r="G195" s="243" t="s">
        <v>111</v>
      </c>
      <c r="H195" s="243" t="s">
        <v>201</v>
      </c>
      <c r="I195" s="243"/>
      <c r="J195" s="250">
        <f>J196</f>
        <v>155.9</v>
      </c>
      <c r="K195" s="250">
        <f>K196</f>
        <v>154.9</v>
      </c>
    </row>
    <row r="196" spans="1:11" ht="22.5">
      <c r="A196" s="7"/>
      <c r="B196" s="76" t="s">
        <v>129</v>
      </c>
      <c r="C196" s="137">
        <v>871</v>
      </c>
      <c r="D196" s="137" t="s">
        <v>236</v>
      </c>
      <c r="E196" s="137" t="s">
        <v>232</v>
      </c>
      <c r="F196" s="225" t="s">
        <v>70</v>
      </c>
      <c r="G196" s="225" t="s">
        <v>111</v>
      </c>
      <c r="H196" s="225" t="s">
        <v>201</v>
      </c>
      <c r="I196" s="137">
        <v>200</v>
      </c>
      <c r="J196" s="251">
        <v>155.9</v>
      </c>
      <c r="K196" s="251">
        <v>154.9</v>
      </c>
    </row>
    <row r="197" spans="1:11" ht="52.5">
      <c r="A197" s="7"/>
      <c r="B197" s="133" t="s">
        <v>60</v>
      </c>
      <c r="C197" s="135">
        <v>871</v>
      </c>
      <c r="D197" s="135" t="s">
        <v>236</v>
      </c>
      <c r="E197" s="135" t="s">
        <v>232</v>
      </c>
      <c r="F197" s="242" t="s">
        <v>70</v>
      </c>
      <c r="G197" s="242" t="s">
        <v>195</v>
      </c>
      <c r="H197" s="242"/>
      <c r="I197" s="242"/>
      <c r="J197" s="249">
        <f>J198</f>
        <v>121.3</v>
      </c>
      <c r="K197" s="249">
        <f>K198</f>
        <v>121.2</v>
      </c>
    </row>
    <row r="198" spans="1:11" ht="66.75" customHeight="1">
      <c r="A198" s="7"/>
      <c r="B198" s="134" t="s">
        <v>15</v>
      </c>
      <c r="C198" s="136">
        <v>871</v>
      </c>
      <c r="D198" s="136" t="s">
        <v>236</v>
      </c>
      <c r="E198" s="136" t="s">
        <v>232</v>
      </c>
      <c r="F198" s="243" t="s">
        <v>70</v>
      </c>
      <c r="G198" s="243" t="s">
        <v>195</v>
      </c>
      <c r="H198" s="243" t="s">
        <v>202</v>
      </c>
      <c r="I198" s="243"/>
      <c r="J198" s="250">
        <f>J199</f>
        <v>121.3</v>
      </c>
      <c r="K198" s="250">
        <f>K199</f>
        <v>121.2</v>
      </c>
    </row>
    <row r="199" spans="1:11" ht="22.5">
      <c r="A199" s="7"/>
      <c r="B199" s="76" t="s">
        <v>129</v>
      </c>
      <c r="C199" s="137">
        <v>871</v>
      </c>
      <c r="D199" s="146" t="s">
        <v>236</v>
      </c>
      <c r="E199" s="146" t="s">
        <v>232</v>
      </c>
      <c r="F199" s="28" t="s">
        <v>70</v>
      </c>
      <c r="G199" s="28" t="s">
        <v>195</v>
      </c>
      <c r="H199" s="28" t="s">
        <v>202</v>
      </c>
      <c r="I199" s="238">
        <v>200</v>
      </c>
      <c r="J199" s="251">
        <v>121.3</v>
      </c>
      <c r="K199" s="251">
        <v>121.2</v>
      </c>
    </row>
    <row r="200" spans="1:11" ht="12.75">
      <c r="A200" s="7"/>
      <c r="B200" s="266" t="s">
        <v>149</v>
      </c>
      <c r="C200" s="269">
        <v>871</v>
      </c>
      <c r="D200" s="11" t="s">
        <v>236</v>
      </c>
      <c r="E200" s="11" t="s">
        <v>232</v>
      </c>
      <c r="F200" s="227" t="s">
        <v>76</v>
      </c>
      <c r="G200" s="227" t="s">
        <v>152</v>
      </c>
      <c r="H200" s="227"/>
      <c r="I200" s="270"/>
      <c r="J200" s="241">
        <f>J201</f>
        <v>48.4</v>
      </c>
      <c r="K200" s="241">
        <f>K201</f>
        <v>48.4</v>
      </c>
    </row>
    <row r="201" spans="1:11" ht="22.5">
      <c r="A201" s="7"/>
      <c r="B201" s="76" t="s">
        <v>279</v>
      </c>
      <c r="C201" s="271">
        <v>871</v>
      </c>
      <c r="D201" s="268" t="s">
        <v>236</v>
      </c>
      <c r="E201" s="268" t="s">
        <v>232</v>
      </c>
      <c r="F201" s="202" t="s">
        <v>76</v>
      </c>
      <c r="G201" s="202" t="s">
        <v>152</v>
      </c>
      <c r="H201" s="28" t="s">
        <v>285</v>
      </c>
      <c r="I201" s="238">
        <v>200</v>
      </c>
      <c r="J201" s="251">
        <v>48.4</v>
      </c>
      <c r="K201" s="251">
        <v>48.4</v>
      </c>
    </row>
    <row r="202" spans="1:11" ht="12.75">
      <c r="A202" s="7"/>
      <c r="B202" s="19" t="s">
        <v>74</v>
      </c>
      <c r="C202" s="61">
        <v>871</v>
      </c>
      <c r="D202" s="9" t="s">
        <v>236</v>
      </c>
      <c r="E202" s="9" t="s">
        <v>236</v>
      </c>
      <c r="F202" s="9"/>
      <c r="G202" s="9"/>
      <c r="H202" s="9"/>
      <c r="I202" s="254"/>
      <c r="J202" s="255">
        <f aca="true" t="shared" si="6" ref="J202:K204">J203</f>
        <v>4960.6</v>
      </c>
      <c r="K202" s="255">
        <f t="shared" si="6"/>
        <v>4943.400000000001</v>
      </c>
    </row>
    <row r="203" spans="1:11" ht="21.75">
      <c r="A203" s="7"/>
      <c r="B203" s="47" t="s">
        <v>203</v>
      </c>
      <c r="C203" s="54">
        <v>871</v>
      </c>
      <c r="D203" s="11" t="s">
        <v>236</v>
      </c>
      <c r="E203" s="11" t="s">
        <v>236</v>
      </c>
      <c r="F203" s="11" t="s">
        <v>70</v>
      </c>
      <c r="G203" s="11"/>
      <c r="H203" s="11"/>
      <c r="I203" s="256"/>
      <c r="J203" s="248">
        <f t="shared" si="6"/>
        <v>4960.6</v>
      </c>
      <c r="K203" s="248">
        <f t="shared" si="6"/>
        <v>4943.400000000001</v>
      </c>
    </row>
    <row r="204" spans="1:11" ht="53.25">
      <c r="A204" s="7"/>
      <c r="B204" s="50" t="s">
        <v>61</v>
      </c>
      <c r="C204" s="55">
        <v>871</v>
      </c>
      <c r="D204" s="55" t="s">
        <v>236</v>
      </c>
      <c r="E204" s="55" t="s">
        <v>236</v>
      </c>
      <c r="F204" s="55" t="s">
        <v>70</v>
      </c>
      <c r="G204" s="55" t="s">
        <v>205</v>
      </c>
      <c r="H204" s="55"/>
      <c r="I204" s="135"/>
      <c r="J204" s="135">
        <f t="shared" si="6"/>
        <v>4960.6</v>
      </c>
      <c r="K204" s="135">
        <f t="shared" si="6"/>
        <v>4943.400000000001</v>
      </c>
    </row>
    <row r="205" spans="1:11" ht="21.75">
      <c r="A205" s="7"/>
      <c r="B205" s="25" t="s">
        <v>131</v>
      </c>
      <c r="C205" s="52">
        <v>871</v>
      </c>
      <c r="D205" s="52" t="s">
        <v>236</v>
      </c>
      <c r="E205" s="52" t="s">
        <v>236</v>
      </c>
      <c r="F205" s="52" t="s">
        <v>70</v>
      </c>
      <c r="G205" s="52" t="s">
        <v>205</v>
      </c>
      <c r="H205" s="52" t="s">
        <v>132</v>
      </c>
      <c r="I205" s="136"/>
      <c r="J205" s="136">
        <f>J206+J207</f>
        <v>4960.6</v>
      </c>
      <c r="K205" s="136">
        <f>K206+K207</f>
        <v>4943.400000000001</v>
      </c>
    </row>
    <row r="206" spans="1:11" ht="45">
      <c r="A206" s="7"/>
      <c r="B206" s="30" t="s">
        <v>93</v>
      </c>
      <c r="C206" s="56">
        <v>871</v>
      </c>
      <c r="D206" s="56" t="s">
        <v>236</v>
      </c>
      <c r="E206" s="56" t="s">
        <v>236</v>
      </c>
      <c r="F206" s="56" t="s">
        <v>70</v>
      </c>
      <c r="G206" s="56" t="s">
        <v>205</v>
      </c>
      <c r="H206" s="56" t="s">
        <v>132</v>
      </c>
      <c r="I206" s="257">
        <v>100</v>
      </c>
      <c r="J206" s="257" t="s">
        <v>280</v>
      </c>
      <c r="K206" s="257" t="s">
        <v>291</v>
      </c>
    </row>
    <row r="207" spans="1:11" ht="22.5">
      <c r="A207" s="7"/>
      <c r="B207" s="76" t="s">
        <v>129</v>
      </c>
      <c r="C207" s="137">
        <v>871</v>
      </c>
      <c r="D207" s="146" t="s">
        <v>236</v>
      </c>
      <c r="E207" s="146" t="s">
        <v>236</v>
      </c>
      <c r="F207" s="146" t="s">
        <v>70</v>
      </c>
      <c r="G207" s="146" t="s">
        <v>205</v>
      </c>
      <c r="H207" s="146" t="s">
        <v>132</v>
      </c>
      <c r="I207" s="137">
        <v>200</v>
      </c>
      <c r="J207" s="137">
        <v>428.1</v>
      </c>
      <c r="K207" s="137">
        <v>419.8</v>
      </c>
    </row>
    <row r="208" spans="1:11" ht="12.75">
      <c r="A208" s="7"/>
      <c r="B208" s="97" t="s">
        <v>206</v>
      </c>
      <c r="C208" s="138">
        <v>871</v>
      </c>
      <c r="D208" s="98" t="s">
        <v>238</v>
      </c>
      <c r="E208" s="98"/>
      <c r="F208" s="98"/>
      <c r="G208" s="147"/>
      <c r="H208" s="98"/>
      <c r="I208" s="138"/>
      <c r="J208" s="142">
        <f>J209+J214</f>
        <v>90.6</v>
      </c>
      <c r="K208" s="142">
        <f>K209+K214</f>
        <v>90.5</v>
      </c>
    </row>
    <row r="209" spans="1:11" ht="21">
      <c r="A209" s="7"/>
      <c r="B209" s="139" t="s">
        <v>68</v>
      </c>
      <c r="C209" s="140">
        <v>871</v>
      </c>
      <c r="D209" s="61" t="s">
        <v>238</v>
      </c>
      <c r="E209" s="61" t="s">
        <v>236</v>
      </c>
      <c r="F209" s="61"/>
      <c r="G209" s="61"/>
      <c r="H209" s="61"/>
      <c r="I209" s="61"/>
      <c r="J209" s="90">
        <f aca="true" t="shared" si="7" ref="J209:K212">J210</f>
        <v>30.8</v>
      </c>
      <c r="K209" s="90">
        <f t="shared" si="7"/>
        <v>30.8</v>
      </c>
    </row>
    <row r="210" spans="1:11" ht="12.75">
      <c r="A210" s="7"/>
      <c r="B210" s="45" t="s">
        <v>210</v>
      </c>
      <c r="C210" s="54">
        <v>871</v>
      </c>
      <c r="D210" s="11" t="s">
        <v>238</v>
      </c>
      <c r="E210" s="11" t="s">
        <v>236</v>
      </c>
      <c r="F210" s="11" t="s">
        <v>95</v>
      </c>
      <c r="G210" s="11"/>
      <c r="H210" s="11"/>
      <c r="I210" s="11"/>
      <c r="J210" s="59">
        <f t="shared" si="7"/>
        <v>30.8</v>
      </c>
      <c r="K210" s="59">
        <f t="shared" si="7"/>
        <v>30.8</v>
      </c>
    </row>
    <row r="211" spans="1:11" ht="12.75">
      <c r="A211" s="7"/>
      <c r="B211" s="50" t="s">
        <v>97</v>
      </c>
      <c r="C211" s="55">
        <v>871</v>
      </c>
      <c r="D211" s="40" t="s">
        <v>238</v>
      </c>
      <c r="E211" s="40" t="s">
        <v>236</v>
      </c>
      <c r="F211" s="40" t="s">
        <v>95</v>
      </c>
      <c r="G211" s="40" t="s">
        <v>98</v>
      </c>
      <c r="H211" s="40" t="s">
        <v>102</v>
      </c>
      <c r="I211" s="40"/>
      <c r="J211" s="73">
        <f t="shared" si="7"/>
        <v>30.8</v>
      </c>
      <c r="K211" s="73">
        <f t="shared" si="7"/>
        <v>30.8</v>
      </c>
    </row>
    <row r="212" spans="1:11" ht="32.25">
      <c r="A212" s="7"/>
      <c r="B212" s="17" t="s">
        <v>209</v>
      </c>
      <c r="C212" s="78">
        <v>871</v>
      </c>
      <c r="D212" s="14" t="s">
        <v>238</v>
      </c>
      <c r="E212" s="14" t="s">
        <v>236</v>
      </c>
      <c r="F212" s="14" t="s">
        <v>95</v>
      </c>
      <c r="G212" s="14" t="s">
        <v>98</v>
      </c>
      <c r="H212" s="14" t="s">
        <v>207</v>
      </c>
      <c r="I212" s="14"/>
      <c r="J212" s="107">
        <f t="shared" si="7"/>
        <v>30.8</v>
      </c>
      <c r="K212" s="107">
        <f t="shared" si="7"/>
        <v>30.8</v>
      </c>
    </row>
    <row r="213" spans="1:11" ht="22.5">
      <c r="A213" s="7"/>
      <c r="B213" s="76" t="s">
        <v>129</v>
      </c>
      <c r="C213" s="137">
        <v>871</v>
      </c>
      <c r="D213" s="28" t="s">
        <v>238</v>
      </c>
      <c r="E213" s="28" t="s">
        <v>236</v>
      </c>
      <c r="F213" s="28" t="s">
        <v>95</v>
      </c>
      <c r="G213" s="28" t="s">
        <v>98</v>
      </c>
      <c r="H213" s="28" t="s">
        <v>207</v>
      </c>
      <c r="I213" s="28" t="s">
        <v>92</v>
      </c>
      <c r="J213" s="63">
        <v>30.8</v>
      </c>
      <c r="K213" s="63">
        <v>30.8</v>
      </c>
    </row>
    <row r="214" spans="1:11" ht="12.75">
      <c r="A214" s="7"/>
      <c r="B214" s="139" t="s">
        <v>71</v>
      </c>
      <c r="C214" s="140">
        <v>871</v>
      </c>
      <c r="D214" s="61" t="s">
        <v>238</v>
      </c>
      <c r="E214" s="61" t="s">
        <v>238</v>
      </c>
      <c r="F214" s="9"/>
      <c r="G214" s="9"/>
      <c r="H214" s="9"/>
      <c r="I214" s="61"/>
      <c r="J214" s="90">
        <f aca="true" t="shared" si="8" ref="J214:K217">J215</f>
        <v>59.8</v>
      </c>
      <c r="K214" s="90">
        <f t="shared" si="8"/>
        <v>59.7</v>
      </c>
    </row>
    <row r="215" spans="1:11" ht="45.75" customHeight="1">
      <c r="A215" s="7"/>
      <c r="B215" s="45" t="s">
        <v>211</v>
      </c>
      <c r="C215" s="54">
        <v>871</v>
      </c>
      <c r="D215" s="54" t="s">
        <v>238</v>
      </c>
      <c r="E215" s="54" t="s">
        <v>238</v>
      </c>
      <c r="F215" s="54" t="s">
        <v>239</v>
      </c>
      <c r="G215" s="54"/>
      <c r="H215" s="54"/>
      <c r="I215" s="54"/>
      <c r="J215" s="54">
        <f t="shared" si="8"/>
        <v>59.8</v>
      </c>
      <c r="K215" s="54">
        <f t="shared" si="8"/>
        <v>59.7</v>
      </c>
    </row>
    <row r="216" spans="1:11" ht="63.75">
      <c r="A216" s="7"/>
      <c r="B216" s="50" t="s">
        <v>16</v>
      </c>
      <c r="C216" s="55">
        <v>871</v>
      </c>
      <c r="D216" s="55" t="s">
        <v>238</v>
      </c>
      <c r="E216" s="55" t="s">
        <v>238</v>
      </c>
      <c r="F216" s="55" t="s">
        <v>239</v>
      </c>
      <c r="G216" s="55" t="s">
        <v>98</v>
      </c>
      <c r="H216" s="55"/>
      <c r="I216" s="55"/>
      <c r="J216" s="55">
        <f t="shared" si="8"/>
        <v>59.8</v>
      </c>
      <c r="K216" s="55">
        <f t="shared" si="8"/>
        <v>59.7</v>
      </c>
    </row>
    <row r="217" spans="1:11" ht="84.75" customHeight="1">
      <c r="A217" s="7"/>
      <c r="B217" s="25" t="s">
        <v>17</v>
      </c>
      <c r="C217" s="52">
        <v>871</v>
      </c>
      <c r="D217" s="52" t="s">
        <v>238</v>
      </c>
      <c r="E217" s="52" t="s">
        <v>238</v>
      </c>
      <c r="F217" s="52" t="s">
        <v>239</v>
      </c>
      <c r="G217" s="52" t="s">
        <v>98</v>
      </c>
      <c r="H217" s="52" t="s">
        <v>208</v>
      </c>
      <c r="I217" s="52"/>
      <c r="J217" s="52">
        <f t="shared" si="8"/>
        <v>59.8</v>
      </c>
      <c r="K217" s="52">
        <f t="shared" si="8"/>
        <v>59.7</v>
      </c>
    </row>
    <row r="218" spans="1:11" ht="22.5">
      <c r="A218" s="7"/>
      <c r="B218" s="76" t="s">
        <v>213</v>
      </c>
      <c r="C218" s="137">
        <v>871</v>
      </c>
      <c r="D218" s="137" t="s">
        <v>238</v>
      </c>
      <c r="E218" s="137" t="s">
        <v>238</v>
      </c>
      <c r="F218" s="137" t="s">
        <v>239</v>
      </c>
      <c r="G218" s="137" t="s">
        <v>98</v>
      </c>
      <c r="H218" s="137" t="s">
        <v>208</v>
      </c>
      <c r="I218" s="137" t="s">
        <v>212</v>
      </c>
      <c r="J218" s="137">
        <v>59.8</v>
      </c>
      <c r="K218" s="137">
        <v>59.7</v>
      </c>
    </row>
    <row r="219" spans="1:11" ht="12.75">
      <c r="A219" s="7"/>
      <c r="B219" s="97" t="s">
        <v>214</v>
      </c>
      <c r="C219" s="138">
        <v>871</v>
      </c>
      <c r="D219" s="138" t="s">
        <v>239</v>
      </c>
      <c r="E219" s="138"/>
      <c r="F219" s="141"/>
      <c r="G219" s="141"/>
      <c r="H219" s="141"/>
      <c r="I219" s="141"/>
      <c r="J219" s="142">
        <f>J220+J242</f>
        <v>5149.8</v>
      </c>
      <c r="K219" s="142">
        <f>K220+K242</f>
        <v>4953.4</v>
      </c>
    </row>
    <row r="220" spans="1:11" ht="12.75">
      <c r="A220" s="7"/>
      <c r="B220" s="139" t="s">
        <v>240</v>
      </c>
      <c r="C220" s="140">
        <v>871</v>
      </c>
      <c r="D220" s="140" t="s">
        <v>239</v>
      </c>
      <c r="E220" s="140" t="s">
        <v>231</v>
      </c>
      <c r="F220" s="140"/>
      <c r="G220" s="140"/>
      <c r="H220" s="140"/>
      <c r="I220" s="140"/>
      <c r="J220" s="143">
        <f>J221+J230</f>
        <v>3948.7000000000003</v>
      </c>
      <c r="K220" s="143">
        <f>K221+K230</f>
        <v>3795.9</v>
      </c>
    </row>
    <row r="221" spans="1:11" ht="21">
      <c r="A221" s="7"/>
      <c r="B221" s="148" t="s">
        <v>255</v>
      </c>
      <c r="C221" s="152">
        <v>871</v>
      </c>
      <c r="D221" s="152" t="s">
        <v>239</v>
      </c>
      <c r="E221" s="152" t="s">
        <v>231</v>
      </c>
      <c r="F221" s="149" t="s">
        <v>238</v>
      </c>
      <c r="G221" s="149"/>
      <c r="H221" s="149"/>
      <c r="I221" s="149"/>
      <c r="J221" s="153">
        <f>J222+J228</f>
        <v>3255.9</v>
      </c>
      <c r="K221" s="153">
        <f>K222+K228</f>
        <v>3114.7000000000003</v>
      </c>
    </row>
    <row r="222" spans="1:11" ht="21.75">
      <c r="A222" s="7"/>
      <c r="B222" s="150" t="s">
        <v>215</v>
      </c>
      <c r="C222" s="64">
        <v>871</v>
      </c>
      <c r="D222" s="64" t="s">
        <v>239</v>
      </c>
      <c r="E222" s="64" t="s">
        <v>231</v>
      </c>
      <c r="F222" s="11" t="s">
        <v>238</v>
      </c>
      <c r="G222" s="11"/>
      <c r="H222" s="11"/>
      <c r="I222" s="11"/>
      <c r="J222" s="59">
        <f>J223</f>
        <v>2984.6</v>
      </c>
      <c r="K222" s="59">
        <f>K223</f>
        <v>2843.4</v>
      </c>
    </row>
    <row r="223" spans="1:11" ht="63.75">
      <c r="A223" s="7"/>
      <c r="B223" s="50" t="s">
        <v>216</v>
      </c>
      <c r="C223" s="55">
        <v>871</v>
      </c>
      <c r="D223" s="72" t="s">
        <v>239</v>
      </c>
      <c r="E223" s="72" t="s">
        <v>231</v>
      </c>
      <c r="F223" s="40" t="s">
        <v>238</v>
      </c>
      <c r="G223" s="40" t="s">
        <v>98</v>
      </c>
      <c r="H223" s="40"/>
      <c r="I223" s="40"/>
      <c r="J223" s="73">
        <f>J224</f>
        <v>2984.6</v>
      </c>
      <c r="K223" s="73">
        <f>K224</f>
        <v>2843.4</v>
      </c>
    </row>
    <row r="224" spans="1:11" ht="21.75">
      <c r="A224" s="7"/>
      <c r="B224" s="17" t="s">
        <v>131</v>
      </c>
      <c r="C224" s="78">
        <v>871</v>
      </c>
      <c r="D224" s="78" t="s">
        <v>239</v>
      </c>
      <c r="E224" s="78" t="s">
        <v>231</v>
      </c>
      <c r="F224" s="14" t="s">
        <v>238</v>
      </c>
      <c r="G224" s="14" t="s">
        <v>98</v>
      </c>
      <c r="H224" s="14" t="s">
        <v>132</v>
      </c>
      <c r="I224" s="14"/>
      <c r="J224" s="107">
        <f>J225+J226+J227</f>
        <v>2984.6</v>
      </c>
      <c r="K224" s="107">
        <f>K225+K226+K227</f>
        <v>2843.4</v>
      </c>
    </row>
    <row r="225" spans="1:11" ht="45">
      <c r="A225" s="7"/>
      <c r="B225" s="30" t="s">
        <v>93</v>
      </c>
      <c r="C225" s="56">
        <v>871</v>
      </c>
      <c r="D225" s="28" t="s">
        <v>239</v>
      </c>
      <c r="E225" s="28" t="s">
        <v>231</v>
      </c>
      <c r="F225" s="28" t="s">
        <v>238</v>
      </c>
      <c r="G225" s="28" t="s">
        <v>98</v>
      </c>
      <c r="H225" s="28" t="s">
        <v>132</v>
      </c>
      <c r="I225" s="35">
        <v>100</v>
      </c>
      <c r="J225" s="125">
        <v>1870.5</v>
      </c>
      <c r="K225" s="125">
        <v>1849.6</v>
      </c>
    </row>
    <row r="226" spans="1:11" ht="22.5">
      <c r="A226" s="7"/>
      <c r="B226" s="76" t="s">
        <v>129</v>
      </c>
      <c r="C226" s="137">
        <v>871</v>
      </c>
      <c r="D226" s="28" t="s">
        <v>239</v>
      </c>
      <c r="E226" s="28" t="s">
        <v>231</v>
      </c>
      <c r="F226" s="28" t="s">
        <v>238</v>
      </c>
      <c r="G226" s="28" t="s">
        <v>98</v>
      </c>
      <c r="H226" s="28" t="s">
        <v>132</v>
      </c>
      <c r="I226" s="35">
        <v>200</v>
      </c>
      <c r="J226" s="125">
        <v>1025.6</v>
      </c>
      <c r="K226" s="125">
        <v>905.5</v>
      </c>
    </row>
    <row r="227" spans="1:11" ht="12.75">
      <c r="A227" s="7"/>
      <c r="B227" s="29" t="s">
        <v>117</v>
      </c>
      <c r="C227" s="37">
        <v>871</v>
      </c>
      <c r="D227" s="28" t="s">
        <v>239</v>
      </c>
      <c r="E227" s="28" t="s">
        <v>231</v>
      </c>
      <c r="F227" s="28" t="s">
        <v>238</v>
      </c>
      <c r="G227" s="28" t="s">
        <v>98</v>
      </c>
      <c r="H227" s="28" t="s">
        <v>132</v>
      </c>
      <c r="I227" s="35">
        <v>800</v>
      </c>
      <c r="J227" s="125">
        <v>88.5</v>
      </c>
      <c r="K227" s="125">
        <v>88.3</v>
      </c>
    </row>
    <row r="228" spans="1:11" ht="23.25" customHeight="1">
      <c r="A228" s="7"/>
      <c r="B228" s="209" t="s">
        <v>253</v>
      </c>
      <c r="C228" s="210">
        <v>871</v>
      </c>
      <c r="D228" s="211" t="s">
        <v>239</v>
      </c>
      <c r="E228" s="211" t="s">
        <v>231</v>
      </c>
      <c r="F228" s="211" t="s">
        <v>76</v>
      </c>
      <c r="G228" s="211" t="s">
        <v>152</v>
      </c>
      <c r="H228" s="211" t="s">
        <v>254</v>
      </c>
      <c r="I228" s="205"/>
      <c r="J228" s="206">
        <f>J229</f>
        <v>271.3</v>
      </c>
      <c r="K228" s="206">
        <f>K229</f>
        <v>271.3</v>
      </c>
    </row>
    <row r="229" spans="1:11" ht="45">
      <c r="A229" s="7"/>
      <c r="B229" s="30" t="s">
        <v>93</v>
      </c>
      <c r="C229" s="137">
        <v>871</v>
      </c>
      <c r="D229" s="28" t="s">
        <v>239</v>
      </c>
      <c r="E229" s="28" t="s">
        <v>231</v>
      </c>
      <c r="F229" s="28" t="s">
        <v>76</v>
      </c>
      <c r="G229" s="28" t="s">
        <v>152</v>
      </c>
      <c r="H229" s="28" t="s">
        <v>254</v>
      </c>
      <c r="I229" s="35">
        <v>100</v>
      </c>
      <c r="J229" s="125">
        <v>271.3</v>
      </c>
      <c r="K229" s="125">
        <v>271.3</v>
      </c>
    </row>
    <row r="230" spans="1:11" ht="12.75">
      <c r="A230" s="7"/>
      <c r="B230" s="154" t="s">
        <v>217</v>
      </c>
      <c r="C230" s="191">
        <v>871</v>
      </c>
      <c r="D230" s="155" t="s">
        <v>239</v>
      </c>
      <c r="E230" s="155" t="s">
        <v>231</v>
      </c>
      <c r="F230" s="156"/>
      <c r="G230" s="156"/>
      <c r="H230" s="156"/>
      <c r="I230" s="156"/>
      <c r="J230" s="153">
        <f>J231+J236</f>
        <v>692.8000000000001</v>
      </c>
      <c r="K230" s="153">
        <f>K231+K236</f>
        <v>681.1999999999999</v>
      </c>
    </row>
    <row r="231" spans="1:11" ht="21.75">
      <c r="A231" s="7"/>
      <c r="B231" s="150" t="s">
        <v>215</v>
      </c>
      <c r="C231" s="64">
        <v>871</v>
      </c>
      <c r="D231" s="11" t="s">
        <v>239</v>
      </c>
      <c r="E231" s="11" t="s">
        <v>231</v>
      </c>
      <c r="F231" s="11" t="s">
        <v>238</v>
      </c>
      <c r="G231" s="11"/>
      <c r="H231" s="11"/>
      <c r="I231" s="11"/>
      <c r="J231" s="59">
        <f>J232</f>
        <v>537.7</v>
      </c>
      <c r="K231" s="59">
        <f>K232</f>
        <v>526.9</v>
      </c>
    </row>
    <row r="232" spans="1:11" ht="42.75">
      <c r="A232" s="7"/>
      <c r="B232" s="151" t="s">
        <v>218</v>
      </c>
      <c r="C232" s="72">
        <v>871</v>
      </c>
      <c r="D232" s="40" t="s">
        <v>239</v>
      </c>
      <c r="E232" s="40" t="s">
        <v>231</v>
      </c>
      <c r="F232" s="40" t="s">
        <v>238</v>
      </c>
      <c r="G232" s="40" t="s">
        <v>86</v>
      </c>
      <c r="H232" s="40"/>
      <c r="I232" s="40"/>
      <c r="J232" s="73">
        <f>J233</f>
        <v>537.7</v>
      </c>
      <c r="K232" s="73">
        <f>K233</f>
        <v>526.9</v>
      </c>
    </row>
    <row r="233" spans="1:11" ht="21.75">
      <c r="A233" s="7"/>
      <c r="B233" s="17" t="s">
        <v>131</v>
      </c>
      <c r="C233" s="78">
        <v>871</v>
      </c>
      <c r="D233" s="14" t="s">
        <v>239</v>
      </c>
      <c r="E233" s="14" t="s">
        <v>231</v>
      </c>
      <c r="F233" s="14" t="s">
        <v>238</v>
      </c>
      <c r="G233" s="14" t="s">
        <v>86</v>
      </c>
      <c r="H233" s="14" t="s">
        <v>132</v>
      </c>
      <c r="I233" s="36"/>
      <c r="J233" s="107">
        <f>J234+J235</f>
        <v>537.7</v>
      </c>
      <c r="K233" s="107">
        <f>K234+K235</f>
        <v>526.9</v>
      </c>
    </row>
    <row r="234" spans="1:11" ht="45">
      <c r="A234" s="7"/>
      <c r="B234" s="30" t="s">
        <v>93</v>
      </c>
      <c r="C234" s="56">
        <v>871</v>
      </c>
      <c r="D234" s="28" t="s">
        <v>239</v>
      </c>
      <c r="E234" s="28" t="s">
        <v>231</v>
      </c>
      <c r="F234" s="28" t="s">
        <v>238</v>
      </c>
      <c r="G234" s="28" t="s">
        <v>86</v>
      </c>
      <c r="H234" s="28" t="s">
        <v>132</v>
      </c>
      <c r="I234" s="35">
        <v>100</v>
      </c>
      <c r="J234" s="125">
        <v>478.7</v>
      </c>
      <c r="K234" s="125">
        <v>468.2</v>
      </c>
    </row>
    <row r="235" spans="1:11" ht="22.5">
      <c r="A235" s="7"/>
      <c r="B235" s="76" t="s">
        <v>129</v>
      </c>
      <c r="C235" s="137">
        <v>871</v>
      </c>
      <c r="D235" s="28" t="s">
        <v>239</v>
      </c>
      <c r="E235" s="28" t="s">
        <v>231</v>
      </c>
      <c r="F235" s="28" t="s">
        <v>238</v>
      </c>
      <c r="G235" s="28" t="s">
        <v>86</v>
      </c>
      <c r="H235" s="28" t="s">
        <v>132</v>
      </c>
      <c r="I235" s="35">
        <v>200</v>
      </c>
      <c r="J235" s="125">
        <v>59</v>
      </c>
      <c r="K235" s="125">
        <v>58.7</v>
      </c>
    </row>
    <row r="236" spans="1:11" ht="12.75">
      <c r="A236" s="7"/>
      <c r="B236" s="157" t="s">
        <v>149</v>
      </c>
      <c r="C236" s="283">
        <v>871</v>
      </c>
      <c r="D236" s="82" t="s">
        <v>239</v>
      </c>
      <c r="E236" s="82" t="s">
        <v>231</v>
      </c>
      <c r="F236" s="82" t="s">
        <v>76</v>
      </c>
      <c r="G236" s="82"/>
      <c r="H236" s="82"/>
      <c r="I236" s="82"/>
      <c r="J236" s="88">
        <f>J237</f>
        <v>155.1</v>
      </c>
      <c r="K236" s="88">
        <f>K237</f>
        <v>154.29999999999998</v>
      </c>
    </row>
    <row r="237" spans="1:11" ht="12.75">
      <c r="A237" s="7"/>
      <c r="B237" s="163" t="s">
        <v>151</v>
      </c>
      <c r="C237" s="284">
        <v>871</v>
      </c>
      <c r="D237" s="119" t="s">
        <v>239</v>
      </c>
      <c r="E237" s="119" t="s">
        <v>231</v>
      </c>
      <c r="F237" s="119" t="s">
        <v>76</v>
      </c>
      <c r="G237" s="119" t="s">
        <v>152</v>
      </c>
      <c r="H237" s="119"/>
      <c r="I237" s="119"/>
      <c r="J237" s="120">
        <f>J238+J240</f>
        <v>155.1</v>
      </c>
      <c r="K237" s="120">
        <f>K238+K240</f>
        <v>154.29999999999998</v>
      </c>
    </row>
    <row r="238" spans="1:11" ht="57" customHeight="1">
      <c r="A238" s="7"/>
      <c r="B238" s="160" t="s">
        <v>219</v>
      </c>
      <c r="C238" s="126">
        <v>871</v>
      </c>
      <c r="D238" s="161" t="s">
        <v>239</v>
      </c>
      <c r="E238" s="161" t="s">
        <v>231</v>
      </c>
      <c r="F238" s="161" t="s">
        <v>76</v>
      </c>
      <c r="G238" s="161" t="s">
        <v>152</v>
      </c>
      <c r="H238" s="161" t="s">
        <v>220</v>
      </c>
      <c r="I238" s="161"/>
      <c r="J238" s="162">
        <f>J239</f>
        <v>140.5</v>
      </c>
      <c r="K238" s="162">
        <f>K239</f>
        <v>139.7</v>
      </c>
    </row>
    <row r="239" spans="1:11" ht="12.75">
      <c r="A239" s="7"/>
      <c r="B239" s="158" t="s">
        <v>221</v>
      </c>
      <c r="C239" s="192">
        <v>871</v>
      </c>
      <c r="D239" s="85" t="s">
        <v>239</v>
      </c>
      <c r="E239" s="85" t="s">
        <v>231</v>
      </c>
      <c r="F239" s="85" t="s">
        <v>76</v>
      </c>
      <c r="G239" s="85" t="s">
        <v>152</v>
      </c>
      <c r="H239" s="85" t="s">
        <v>220</v>
      </c>
      <c r="I239" s="85" t="s">
        <v>212</v>
      </c>
      <c r="J239" s="86">
        <v>140.5</v>
      </c>
      <c r="K239" s="86">
        <v>139.7</v>
      </c>
    </row>
    <row r="240" spans="1:11" ht="12.75">
      <c r="A240" s="7"/>
      <c r="B240" s="160" t="s">
        <v>292</v>
      </c>
      <c r="C240" s="126">
        <v>871</v>
      </c>
      <c r="D240" s="161" t="s">
        <v>239</v>
      </c>
      <c r="E240" s="161" t="s">
        <v>231</v>
      </c>
      <c r="F240" s="161" t="s">
        <v>76</v>
      </c>
      <c r="G240" s="161" t="s">
        <v>152</v>
      </c>
      <c r="H240" s="161" t="s">
        <v>222</v>
      </c>
      <c r="I240" s="161"/>
      <c r="J240" s="162">
        <f>J241</f>
        <v>14.6</v>
      </c>
      <c r="K240" s="162">
        <f>K241</f>
        <v>14.6</v>
      </c>
    </row>
    <row r="241" spans="1:11" ht="47.25" customHeight="1">
      <c r="A241" s="7"/>
      <c r="B241" s="83" t="s">
        <v>223</v>
      </c>
      <c r="C241" s="194">
        <v>871</v>
      </c>
      <c r="D241" s="85" t="s">
        <v>239</v>
      </c>
      <c r="E241" s="85" t="s">
        <v>231</v>
      </c>
      <c r="F241" s="85" t="s">
        <v>76</v>
      </c>
      <c r="G241" s="85" t="s">
        <v>152</v>
      </c>
      <c r="H241" s="85" t="s">
        <v>222</v>
      </c>
      <c r="I241" s="85" t="s">
        <v>114</v>
      </c>
      <c r="J241" s="86">
        <v>14.6</v>
      </c>
      <c r="K241" s="86">
        <v>14.6</v>
      </c>
    </row>
    <row r="242" spans="1:11" ht="12.75">
      <c r="A242" s="7"/>
      <c r="B242" s="159" t="s">
        <v>224</v>
      </c>
      <c r="C242" s="53">
        <v>871</v>
      </c>
      <c r="D242" s="9" t="s">
        <v>239</v>
      </c>
      <c r="E242" s="9" t="s">
        <v>235</v>
      </c>
      <c r="F242" s="9"/>
      <c r="G242" s="9"/>
      <c r="H242" s="9"/>
      <c r="I242" s="9"/>
      <c r="J242" s="62">
        <f aca="true" t="shared" si="9" ref="J242:K245">J243</f>
        <v>1201.1</v>
      </c>
      <c r="K242" s="62">
        <f t="shared" si="9"/>
        <v>1157.5</v>
      </c>
    </row>
    <row r="243" spans="1:11" ht="21.75">
      <c r="A243" s="7"/>
      <c r="B243" s="150" t="s">
        <v>215</v>
      </c>
      <c r="C243" s="64">
        <v>871</v>
      </c>
      <c r="D243" s="11" t="s">
        <v>239</v>
      </c>
      <c r="E243" s="11" t="s">
        <v>235</v>
      </c>
      <c r="F243" s="11" t="s">
        <v>238</v>
      </c>
      <c r="G243" s="11"/>
      <c r="H243" s="11"/>
      <c r="I243" s="11"/>
      <c r="J243" s="59">
        <f t="shared" si="9"/>
        <v>1201.1</v>
      </c>
      <c r="K243" s="59">
        <f t="shared" si="9"/>
        <v>1157.5</v>
      </c>
    </row>
    <row r="244" spans="1:11" ht="58.5" customHeight="1">
      <c r="A244" s="7"/>
      <c r="B244" s="133" t="s">
        <v>18</v>
      </c>
      <c r="C244" s="135">
        <v>871</v>
      </c>
      <c r="D244" s="242" t="s">
        <v>239</v>
      </c>
      <c r="E244" s="242" t="s">
        <v>235</v>
      </c>
      <c r="F244" s="242" t="s">
        <v>238</v>
      </c>
      <c r="G244" s="242" t="s">
        <v>111</v>
      </c>
      <c r="H244" s="242"/>
      <c r="I244" s="242"/>
      <c r="J244" s="249">
        <f t="shared" si="9"/>
        <v>1201.1</v>
      </c>
      <c r="K244" s="249">
        <f t="shared" si="9"/>
        <v>1157.5</v>
      </c>
    </row>
    <row r="245" spans="1:11" ht="17.25" customHeight="1">
      <c r="A245" s="7"/>
      <c r="B245" s="17" t="s">
        <v>225</v>
      </c>
      <c r="C245" s="78">
        <v>871</v>
      </c>
      <c r="D245" s="14" t="s">
        <v>239</v>
      </c>
      <c r="E245" s="14" t="s">
        <v>235</v>
      </c>
      <c r="F245" s="14" t="s">
        <v>238</v>
      </c>
      <c r="G245" s="14" t="s">
        <v>111</v>
      </c>
      <c r="H245" s="14" t="s">
        <v>226</v>
      </c>
      <c r="I245" s="14"/>
      <c r="J245" s="107">
        <f t="shared" si="9"/>
        <v>1201.1</v>
      </c>
      <c r="K245" s="107">
        <f t="shared" si="9"/>
        <v>1157.5</v>
      </c>
    </row>
    <row r="246" spans="1:11" ht="23.25" customHeight="1">
      <c r="A246" s="7"/>
      <c r="B246" s="76" t="s">
        <v>129</v>
      </c>
      <c r="C246" s="137">
        <v>871</v>
      </c>
      <c r="D246" s="28" t="s">
        <v>239</v>
      </c>
      <c r="E246" s="28" t="s">
        <v>235</v>
      </c>
      <c r="F246" s="28" t="s">
        <v>238</v>
      </c>
      <c r="G246" s="28" t="s">
        <v>111</v>
      </c>
      <c r="H246" s="28" t="s">
        <v>226</v>
      </c>
      <c r="I246" s="35">
        <v>200</v>
      </c>
      <c r="J246" s="125">
        <v>1201.1</v>
      </c>
      <c r="K246" s="125">
        <v>1157.5</v>
      </c>
    </row>
    <row r="247" spans="1:11" ht="12.75">
      <c r="A247" s="7"/>
      <c r="B247" s="196" t="s">
        <v>143</v>
      </c>
      <c r="C247" s="195">
        <v>871</v>
      </c>
      <c r="D247" s="138" t="s">
        <v>72</v>
      </c>
      <c r="E247" s="141"/>
      <c r="F247" s="8"/>
      <c r="G247" s="8"/>
      <c r="H247" s="8"/>
      <c r="I247" s="8"/>
      <c r="J247" s="122">
        <f aca="true" t="shared" si="10" ref="J247:K251">J248</f>
        <v>1574.8000000000002</v>
      </c>
      <c r="K247" s="122">
        <f t="shared" si="10"/>
        <v>1539.3</v>
      </c>
    </row>
    <row r="248" spans="1:11" ht="12.75">
      <c r="A248" s="7"/>
      <c r="B248" s="44" t="s">
        <v>144</v>
      </c>
      <c r="C248" s="53">
        <v>871</v>
      </c>
      <c r="D248" s="140" t="s">
        <v>72</v>
      </c>
      <c r="E248" s="140" t="s">
        <v>231</v>
      </c>
      <c r="F248" s="9"/>
      <c r="G248" s="9"/>
      <c r="H248" s="9"/>
      <c r="I248" s="9"/>
      <c r="J248" s="62">
        <f t="shared" si="10"/>
        <v>1574.8000000000002</v>
      </c>
      <c r="K248" s="62">
        <f t="shared" si="10"/>
        <v>1539.3</v>
      </c>
    </row>
    <row r="249" spans="1:11" ht="47.25" customHeight="1">
      <c r="A249" s="7"/>
      <c r="B249" s="47" t="s">
        <v>211</v>
      </c>
      <c r="C249" s="54">
        <v>871</v>
      </c>
      <c r="D249" s="11" t="s">
        <v>72</v>
      </c>
      <c r="E249" s="11" t="s">
        <v>231</v>
      </c>
      <c r="F249" s="11" t="s">
        <v>239</v>
      </c>
      <c r="G249" s="11"/>
      <c r="H249" s="11"/>
      <c r="I249" s="11"/>
      <c r="J249" s="59">
        <f t="shared" si="10"/>
        <v>1574.8000000000002</v>
      </c>
      <c r="K249" s="59">
        <f t="shared" si="10"/>
        <v>1539.3</v>
      </c>
    </row>
    <row r="250" spans="1:11" ht="64.5" customHeight="1">
      <c r="A250" s="7"/>
      <c r="B250" s="51" t="s">
        <v>62</v>
      </c>
      <c r="C250" s="55">
        <v>871</v>
      </c>
      <c r="D250" s="40" t="s">
        <v>72</v>
      </c>
      <c r="E250" s="40" t="s">
        <v>231</v>
      </c>
      <c r="F250" s="40" t="s">
        <v>239</v>
      </c>
      <c r="G250" s="40" t="s">
        <v>86</v>
      </c>
      <c r="H250" s="40"/>
      <c r="I250" s="40"/>
      <c r="J250" s="73">
        <f t="shared" si="10"/>
        <v>1574.8000000000002</v>
      </c>
      <c r="K250" s="73">
        <f t="shared" si="10"/>
        <v>1539.3</v>
      </c>
    </row>
    <row r="251" spans="1:11" ht="12.75">
      <c r="A251" s="7"/>
      <c r="B251" s="164" t="s">
        <v>64</v>
      </c>
      <c r="C251" s="193">
        <v>871</v>
      </c>
      <c r="D251" s="165" t="s">
        <v>72</v>
      </c>
      <c r="E251" s="165" t="s">
        <v>231</v>
      </c>
      <c r="F251" s="165" t="s">
        <v>239</v>
      </c>
      <c r="G251" s="165" t="s">
        <v>86</v>
      </c>
      <c r="H251" s="165"/>
      <c r="I251" s="165"/>
      <c r="J251" s="166">
        <f t="shared" si="10"/>
        <v>1574.8000000000002</v>
      </c>
      <c r="K251" s="166">
        <f t="shared" si="10"/>
        <v>1539.3</v>
      </c>
    </row>
    <row r="252" spans="1:11" ht="21.75">
      <c r="A252" s="7"/>
      <c r="B252" s="13" t="s">
        <v>131</v>
      </c>
      <c r="C252" s="52">
        <v>871</v>
      </c>
      <c r="D252" s="14" t="s">
        <v>72</v>
      </c>
      <c r="E252" s="14" t="s">
        <v>231</v>
      </c>
      <c r="F252" s="14" t="s">
        <v>239</v>
      </c>
      <c r="G252" s="14" t="s">
        <v>86</v>
      </c>
      <c r="H252" s="14" t="s">
        <v>132</v>
      </c>
      <c r="I252" s="14"/>
      <c r="J252" s="107">
        <f>J253+J254+J255</f>
        <v>1574.8000000000002</v>
      </c>
      <c r="K252" s="107">
        <f>K253+K254+K255</f>
        <v>1539.3</v>
      </c>
    </row>
    <row r="253" spans="1:11" ht="45">
      <c r="A253" s="7"/>
      <c r="B253" s="30" t="s">
        <v>93</v>
      </c>
      <c r="C253" s="56">
        <v>871</v>
      </c>
      <c r="D253" s="28" t="s">
        <v>72</v>
      </c>
      <c r="E253" s="28" t="s">
        <v>231</v>
      </c>
      <c r="F253" s="28" t="s">
        <v>239</v>
      </c>
      <c r="G253" s="28" t="s">
        <v>86</v>
      </c>
      <c r="H253" s="28" t="s">
        <v>132</v>
      </c>
      <c r="I253" s="35">
        <v>100</v>
      </c>
      <c r="J253" s="125">
        <v>1241.7</v>
      </c>
      <c r="K253" s="125">
        <v>1218.6</v>
      </c>
    </row>
    <row r="254" spans="1:11" ht="23.25" customHeight="1">
      <c r="A254" s="7"/>
      <c r="B254" s="76" t="s">
        <v>129</v>
      </c>
      <c r="C254" s="137">
        <v>871</v>
      </c>
      <c r="D254" s="28" t="s">
        <v>72</v>
      </c>
      <c r="E254" s="28" t="s">
        <v>231</v>
      </c>
      <c r="F254" s="28" t="s">
        <v>239</v>
      </c>
      <c r="G254" s="28" t="s">
        <v>86</v>
      </c>
      <c r="H254" s="28" t="s">
        <v>132</v>
      </c>
      <c r="I254" s="35">
        <v>200</v>
      </c>
      <c r="J254" s="125">
        <v>332.1</v>
      </c>
      <c r="K254" s="125">
        <v>319.8</v>
      </c>
    </row>
    <row r="255" spans="1:11" ht="12.75">
      <c r="A255" s="7"/>
      <c r="B255" s="29" t="s">
        <v>117</v>
      </c>
      <c r="C255" s="37">
        <v>871</v>
      </c>
      <c r="D255" s="28" t="s">
        <v>72</v>
      </c>
      <c r="E255" s="28" t="s">
        <v>231</v>
      </c>
      <c r="F255" s="28" t="s">
        <v>239</v>
      </c>
      <c r="G255" s="28" t="s">
        <v>86</v>
      </c>
      <c r="H255" s="28" t="s">
        <v>132</v>
      </c>
      <c r="I255" s="35">
        <v>800</v>
      </c>
      <c r="J255" s="125">
        <v>1</v>
      </c>
      <c r="K255" s="125">
        <v>0.9</v>
      </c>
    </row>
    <row r="256" spans="1:11" ht="14.25">
      <c r="A256" s="7"/>
      <c r="B256" s="273" t="s">
        <v>281</v>
      </c>
      <c r="C256" s="55">
        <v>871</v>
      </c>
      <c r="D256" s="274" t="s">
        <v>166</v>
      </c>
      <c r="E256" s="274"/>
      <c r="F256" s="274"/>
      <c r="G256" s="275"/>
      <c r="H256" s="275"/>
      <c r="I256" s="275"/>
      <c r="J256" s="276">
        <f>J257</f>
        <v>59</v>
      </c>
      <c r="K256" s="276">
        <f>K257</f>
        <v>59</v>
      </c>
    </row>
    <row r="257" spans="1:11" ht="12.75">
      <c r="A257" s="7"/>
      <c r="B257" s="44" t="s">
        <v>282</v>
      </c>
      <c r="C257" s="236">
        <v>871</v>
      </c>
      <c r="D257" s="202" t="s">
        <v>166</v>
      </c>
      <c r="E257" s="202" t="s">
        <v>232</v>
      </c>
      <c r="F257" s="202"/>
      <c r="G257" s="272"/>
      <c r="H257" s="272"/>
      <c r="I257" s="272"/>
      <c r="J257" s="125">
        <f>J258+J261</f>
        <v>59</v>
      </c>
      <c r="K257" s="125">
        <f>K258+K261</f>
        <v>59</v>
      </c>
    </row>
    <row r="258" spans="1:11" ht="21.75">
      <c r="A258" s="7"/>
      <c r="B258" s="150" t="s">
        <v>215</v>
      </c>
      <c r="C258" s="52">
        <v>871</v>
      </c>
      <c r="D258" s="202" t="s">
        <v>166</v>
      </c>
      <c r="E258" s="202" t="s">
        <v>232</v>
      </c>
      <c r="F258" s="202" t="s">
        <v>238</v>
      </c>
      <c r="G258" s="272"/>
      <c r="H258" s="272"/>
      <c r="I258" s="272"/>
      <c r="J258" s="125">
        <f>J259</f>
        <v>39.9</v>
      </c>
      <c r="K258" s="125">
        <f>K259</f>
        <v>39.9</v>
      </c>
    </row>
    <row r="259" spans="1:11" ht="52.5">
      <c r="A259" s="7"/>
      <c r="B259" s="133" t="s">
        <v>18</v>
      </c>
      <c r="C259" s="56">
        <v>871</v>
      </c>
      <c r="D259" s="202" t="s">
        <v>166</v>
      </c>
      <c r="E259" s="202" t="s">
        <v>232</v>
      </c>
      <c r="F259" s="202" t="s">
        <v>238</v>
      </c>
      <c r="G259" s="272" t="s">
        <v>232</v>
      </c>
      <c r="H259" s="272"/>
      <c r="I259" s="272"/>
      <c r="J259" s="125">
        <f>J260</f>
        <v>39.9</v>
      </c>
      <c r="K259" s="125">
        <f>K260</f>
        <v>39.9</v>
      </c>
    </row>
    <row r="260" spans="1:11" ht="21">
      <c r="A260" s="7"/>
      <c r="B260" s="267" t="s">
        <v>283</v>
      </c>
      <c r="C260" s="137">
        <v>871</v>
      </c>
      <c r="D260" s="202" t="s">
        <v>166</v>
      </c>
      <c r="E260" s="202" t="s">
        <v>232</v>
      </c>
      <c r="F260" s="202" t="s">
        <v>238</v>
      </c>
      <c r="G260" s="272" t="s">
        <v>232</v>
      </c>
      <c r="H260" s="272" t="s">
        <v>226</v>
      </c>
      <c r="I260" s="202" t="s">
        <v>212</v>
      </c>
      <c r="J260" s="125">
        <v>39.9</v>
      </c>
      <c r="K260" s="125">
        <v>39.9</v>
      </c>
    </row>
    <row r="261" spans="1:11" ht="12.75">
      <c r="A261" s="7"/>
      <c r="B261" s="207" t="s">
        <v>149</v>
      </c>
      <c r="C261" s="37">
        <v>871</v>
      </c>
      <c r="D261" s="202" t="s">
        <v>166</v>
      </c>
      <c r="E261" s="202" t="s">
        <v>232</v>
      </c>
      <c r="F261" s="202"/>
      <c r="G261" s="272"/>
      <c r="H261" s="272"/>
      <c r="I261" s="202"/>
      <c r="J261" s="125">
        <f>J262</f>
        <v>19.1</v>
      </c>
      <c r="K261" s="125">
        <f>K262</f>
        <v>19.1</v>
      </c>
    </row>
    <row r="262" spans="1:11" ht="12.75">
      <c r="A262" s="7"/>
      <c r="B262" s="29" t="s">
        <v>284</v>
      </c>
      <c r="C262" s="37">
        <v>871</v>
      </c>
      <c r="D262" s="202" t="s">
        <v>166</v>
      </c>
      <c r="E262" s="202" t="s">
        <v>232</v>
      </c>
      <c r="F262" s="202" t="s">
        <v>248</v>
      </c>
      <c r="G262" s="272" t="s">
        <v>86</v>
      </c>
      <c r="H262" s="272" t="s">
        <v>249</v>
      </c>
      <c r="I262" s="202" t="s">
        <v>115</v>
      </c>
      <c r="J262" s="125">
        <v>19.1</v>
      </c>
      <c r="K262" s="125">
        <v>19.1</v>
      </c>
    </row>
    <row r="263" spans="1:11" ht="13.5" customHeight="1">
      <c r="A263" s="172">
        <v>2</v>
      </c>
      <c r="B263" s="177" t="s">
        <v>147</v>
      </c>
      <c r="C263" s="178">
        <v>872</v>
      </c>
      <c r="D263" s="296"/>
      <c r="E263" s="297"/>
      <c r="F263" s="297"/>
      <c r="G263" s="297"/>
      <c r="H263" s="297"/>
      <c r="I263" s="298"/>
      <c r="J263" s="179">
        <f>J264</f>
        <v>430.80000000000007</v>
      </c>
      <c r="K263" s="179">
        <f>K264</f>
        <v>383</v>
      </c>
    </row>
    <row r="264" spans="1:11" ht="13.5" customHeight="1">
      <c r="A264" s="7"/>
      <c r="B264" s="15" t="s">
        <v>82</v>
      </c>
      <c r="C264" s="180" t="s">
        <v>148</v>
      </c>
      <c r="D264" s="8" t="s">
        <v>231</v>
      </c>
      <c r="E264" s="8"/>
      <c r="F264" s="8"/>
      <c r="G264" s="8"/>
      <c r="H264" s="8"/>
      <c r="I264" s="26"/>
      <c r="J264" s="122">
        <f>J265+J272</f>
        <v>430.80000000000007</v>
      </c>
      <c r="K264" s="122">
        <f>K265+K272</f>
        <v>383</v>
      </c>
    </row>
    <row r="265" spans="1:11" s="176" customFormat="1" ht="34.5" customHeight="1">
      <c r="A265" s="175"/>
      <c r="B265" s="19" t="s">
        <v>73</v>
      </c>
      <c r="C265" s="61" t="s">
        <v>148</v>
      </c>
      <c r="D265" s="9" t="s">
        <v>231</v>
      </c>
      <c r="E265" s="9" t="s">
        <v>232</v>
      </c>
      <c r="F265" s="9"/>
      <c r="G265" s="9"/>
      <c r="H265" s="9"/>
      <c r="I265" s="27"/>
      <c r="J265" s="62">
        <f>J266</f>
        <v>278.90000000000003</v>
      </c>
      <c r="K265" s="62">
        <f>K266</f>
        <v>277</v>
      </c>
    </row>
    <row r="266" spans="1:11" s="176" customFormat="1" ht="19.5" customHeight="1">
      <c r="A266" s="175"/>
      <c r="B266" s="16" t="s">
        <v>83</v>
      </c>
      <c r="C266" s="181" t="s">
        <v>148</v>
      </c>
      <c r="D266" s="11" t="s">
        <v>231</v>
      </c>
      <c r="E266" s="11" t="s">
        <v>232</v>
      </c>
      <c r="F266" s="11" t="s">
        <v>84</v>
      </c>
      <c r="G266" s="11"/>
      <c r="H266" s="11"/>
      <c r="I266" s="22"/>
      <c r="J266" s="66">
        <f>J267</f>
        <v>278.90000000000003</v>
      </c>
      <c r="K266" s="66">
        <f>K267</f>
        <v>277</v>
      </c>
    </row>
    <row r="267" spans="1:11" s="176" customFormat="1" ht="15.75" customHeight="1">
      <c r="A267" s="175"/>
      <c r="B267" s="39" t="s">
        <v>89</v>
      </c>
      <c r="C267" s="182" t="s">
        <v>148</v>
      </c>
      <c r="D267" s="40" t="s">
        <v>231</v>
      </c>
      <c r="E267" s="40" t="s">
        <v>232</v>
      </c>
      <c r="F267" s="40" t="s">
        <v>84</v>
      </c>
      <c r="G267" s="40" t="s">
        <v>86</v>
      </c>
      <c r="H267" s="40"/>
      <c r="I267" s="41"/>
      <c r="J267" s="68">
        <f>J268+J270</f>
        <v>278.90000000000003</v>
      </c>
      <c r="K267" s="68">
        <f>K268+K270</f>
        <v>277</v>
      </c>
    </row>
    <row r="268" spans="1:11" s="176" customFormat="1" ht="24" customHeight="1">
      <c r="A268" s="175"/>
      <c r="B268" s="38" t="s">
        <v>87</v>
      </c>
      <c r="C268" s="69" t="s">
        <v>148</v>
      </c>
      <c r="D268" s="24" t="s">
        <v>231</v>
      </c>
      <c r="E268" s="24" t="s">
        <v>232</v>
      </c>
      <c r="F268" s="24" t="s">
        <v>84</v>
      </c>
      <c r="G268" s="24" t="s">
        <v>86</v>
      </c>
      <c r="H268" s="24" t="s">
        <v>88</v>
      </c>
      <c r="I268" s="24"/>
      <c r="J268" s="70">
        <f>J269</f>
        <v>269.6</v>
      </c>
      <c r="K268" s="70">
        <f>K269</f>
        <v>267.8</v>
      </c>
    </row>
    <row r="269" spans="1:11" s="176" customFormat="1" ht="46.5" customHeight="1">
      <c r="A269" s="175"/>
      <c r="B269" s="30" t="s">
        <v>93</v>
      </c>
      <c r="C269" s="56" t="s">
        <v>148</v>
      </c>
      <c r="D269" s="28" t="s">
        <v>231</v>
      </c>
      <c r="E269" s="28" t="s">
        <v>232</v>
      </c>
      <c r="F269" s="28" t="s">
        <v>84</v>
      </c>
      <c r="G269" s="28" t="s">
        <v>86</v>
      </c>
      <c r="H269" s="28" t="s">
        <v>88</v>
      </c>
      <c r="I269" s="28">
        <v>100</v>
      </c>
      <c r="J269" s="63">
        <v>269.6</v>
      </c>
      <c r="K269" s="63">
        <v>267.8</v>
      </c>
    </row>
    <row r="270" spans="1:11" s="176" customFormat="1" ht="15.75" customHeight="1">
      <c r="A270" s="175"/>
      <c r="B270" s="43" t="s">
        <v>91</v>
      </c>
      <c r="C270" s="144" t="s">
        <v>148</v>
      </c>
      <c r="D270" s="24" t="s">
        <v>231</v>
      </c>
      <c r="E270" s="24" t="s">
        <v>232</v>
      </c>
      <c r="F270" s="24" t="s">
        <v>84</v>
      </c>
      <c r="G270" s="24" t="s">
        <v>86</v>
      </c>
      <c r="H270" s="24" t="s">
        <v>90</v>
      </c>
      <c r="I270" s="24"/>
      <c r="J270" s="70">
        <f>J271</f>
        <v>9.3</v>
      </c>
      <c r="K270" s="70">
        <f>K271</f>
        <v>9.2</v>
      </c>
    </row>
    <row r="271" spans="1:11" s="176" customFormat="1" ht="14.25" customHeight="1">
      <c r="A271" s="175"/>
      <c r="B271" s="20" t="s">
        <v>116</v>
      </c>
      <c r="C271" s="23" t="s">
        <v>148</v>
      </c>
      <c r="D271" s="28" t="s">
        <v>231</v>
      </c>
      <c r="E271" s="28" t="s">
        <v>232</v>
      </c>
      <c r="F271" s="28" t="s">
        <v>84</v>
      </c>
      <c r="G271" s="28" t="s">
        <v>86</v>
      </c>
      <c r="H271" s="28" t="s">
        <v>90</v>
      </c>
      <c r="I271" s="23" t="s">
        <v>92</v>
      </c>
      <c r="J271" s="125">
        <v>9.3</v>
      </c>
      <c r="K271" s="125">
        <v>9.2</v>
      </c>
    </row>
    <row r="272" spans="1:11" s="176" customFormat="1" ht="13.5" customHeight="1">
      <c r="A272" s="175"/>
      <c r="B272" s="44" t="s">
        <v>241</v>
      </c>
      <c r="C272" s="53" t="s">
        <v>148</v>
      </c>
      <c r="D272" s="9" t="s">
        <v>231</v>
      </c>
      <c r="E272" s="9" t="s">
        <v>130</v>
      </c>
      <c r="F272" s="9"/>
      <c r="G272" s="9"/>
      <c r="H272" s="9"/>
      <c r="I272" s="33"/>
      <c r="J272" s="62">
        <f aca="true" t="shared" si="11" ref="J272:K275">J273</f>
        <v>151.9</v>
      </c>
      <c r="K272" s="62">
        <f t="shared" si="11"/>
        <v>106</v>
      </c>
    </row>
    <row r="273" spans="1:11" s="176" customFormat="1" ht="21" customHeight="1">
      <c r="A273" s="175"/>
      <c r="B273" s="10" t="s">
        <v>83</v>
      </c>
      <c r="C273" s="183" t="s">
        <v>148</v>
      </c>
      <c r="D273" s="11" t="s">
        <v>231</v>
      </c>
      <c r="E273" s="11" t="s">
        <v>130</v>
      </c>
      <c r="F273" s="11" t="s">
        <v>84</v>
      </c>
      <c r="G273" s="11"/>
      <c r="H273" s="11"/>
      <c r="I273" s="22"/>
      <c r="J273" s="59">
        <f t="shared" si="11"/>
        <v>151.9</v>
      </c>
      <c r="K273" s="59">
        <f t="shared" si="11"/>
        <v>106</v>
      </c>
    </row>
    <row r="274" spans="1:11" s="176" customFormat="1" ht="14.25" customHeight="1">
      <c r="A274" s="175"/>
      <c r="B274" s="77" t="s">
        <v>85</v>
      </c>
      <c r="C274" s="184" t="s">
        <v>148</v>
      </c>
      <c r="D274" s="40" t="s">
        <v>231</v>
      </c>
      <c r="E274" s="40" t="s">
        <v>130</v>
      </c>
      <c r="F274" s="40" t="s">
        <v>84</v>
      </c>
      <c r="G274" s="40" t="s">
        <v>86</v>
      </c>
      <c r="H274" s="40"/>
      <c r="I274" s="41"/>
      <c r="J274" s="73">
        <f t="shared" si="11"/>
        <v>151.9</v>
      </c>
      <c r="K274" s="73">
        <f t="shared" si="11"/>
        <v>106</v>
      </c>
    </row>
    <row r="275" spans="1:11" s="176" customFormat="1" ht="33.75" customHeight="1">
      <c r="A275" s="175"/>
      <c r="B275" s="25" t="s">
        <v>141</v>
      </c>
      <c r="C275" s="52" t="s">
        <v>148</v>
      </c>
      <c r="D275" s="14" t="s">
        <v>231</v>
      </c>
      <c r="E275" s="14" t="s">
        <v>130</v>
      </c>
      <c r="F275" s="14" t="s">
        <v>84</v>
      </c>
      <c r="G275" s="14" t="s">
        <v>86</v>
      </c>
      <c r="H275" s="14" t="s">
        <v>133</v>
      </c>
      <c r="I275" s="24"/>
      <c r="J275" s="107">
        <f t="shared" si="11"/>
        <v>151.9</v>
      </c>
      <c r="K275" s="107">
        <f t="shared" si="11"/>
        <v>106</v>
      </c>
    </row>
    <row r="276" spans="1:11" s="176" customFormat="1" ht="25.5" customHeight="1">
      <c r="A276" s="175"/>
      <c r="B276" s="76" t="s">
        <v>129</v>
      </c>
      <c r="C276" s="137" t="s">
        <v>148</v>
      </c>
      <c r="D276" s="28" t="s">
        <v>231</v>
      </c>
      <c r="E276" s="28" t="s">
        <v>130</v>
      </c>
      <c r="F276" s="28" t="s">
        <v>84</v>
      </c>
      <c r="G276" s="28" t="s">
        <v>86</v>
      </c>
      <c r="H276" s="28" t="s">
        <v>133</v>
      </c>
      <c r="I276" s="28">
        <v>200</v>
      </c>
      <c r="J276" s="63">
        <v>151.9</v>
      </c>
      <c r="K276" s="63">
        <v>106</v>
      </c>
    </row>
    <row r="277" spans="1:11" ht="12.75">
      <c r="A277" s="7"/>
      <c r="B277" s="49" t="s">
        <v>145</v>
      </c>
      <c r="C277" s="49"/>
      <c r="D277" s="49"/>
      <c r="E277" s="49"/>
      <c r="F277" s="49"/>
      <c r="G277" s="49"/>
      <c r="H277" s="49"/>
      <c r="I277" s="49"/>
      <c r="J277" s="167">
        <f>J263+J7</f>
        <v>34541.3</v>
      </c>
      <c r="K277" s="167">
        <f>K263+K7</f>
        <v>31900.899999999998</v>
      </c>
    </row>
    <row r="278" spans="2:10" ht="12.75">
      <c r="B278" s="31"/>
      <c r="C278" s="31"/>
      <c r="D278" s="32"/>
      <c r="E278" s="32"/>
      <c r="F278" s="32"/>
      <c r="G278" s="32"/>
      <c r="H278" s="32"/>
      <c r="I278" s="6"/>
      <c r="J278" s="124"/>
    </row>
  </sheetData>
  <sheetProtection/>
  <mergeCells count="12">
    <mergeCell ref="D7:I7"/>
    <mergeCell ref="D263:I263"/>
    <mergeCell ref="D5:I5"/>
    <mergeCell ref="J5:J6"/>
    <mergeCell ref="F6:H6"/>
    <mergeCell ref="K5:K6"/>
    <mergeCell ref="G1:K1"/>
    <mergeCell ref="B2:K2"/>
    <mergeCell ref="A3:K3"/>
    <mergeCell ref="I4:K4"/>
    <mergeCell ref="A5:A6"/>
    <mergeCell ref="B5:B6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91" r:id="rId1"/>
  <ignoredErrors>
    <ignoredError sqref="D265:I271" numberStoredAsText="1"/>
    <ignoredError sqref="J267 J2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17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.1484375" style="5" customWidth="1"/>
    <col min="2" max="2" width="56.421875" style="0" customWidth="1"/>
    <col min="3" max="3" width="4.8515625" style="0" hidden="1" customWidth="1"/>
    <col min="4" max="4" width="4.7109375" style="0" hidden="1" customWidth="1"/>
    <col min="5" max="5" width="3.8515625" style="0" customWidth="1"/>
    <col min="6" max="6" width="3.140625" style="0" customWidth="1"/>
    <col min="7" max="7" width="4.140625" style="0" customWidth="1"/>
    <col min="8" max="8" width="4.00390625" style="0" customWidth="1"/>
    <col min="9" max="9" width="3.140625" style="0" customWidth="1"/>
    <col min="10" max="10" width="4.421875" style="0" customWidth="1"/>
    <col min="11" max="11" width="7.140625" style="0" customWidth="1"/>
  </cols>
  <sheetData>
    <row r="1" spans="5:12" ht="12.75">
      <c r="E1" s="303" t="s">
        <v>293</v>
      </c>
      <c r="F1" s="303"/>
      <c r="G1" s="303"/>
      <c r="H1" s="303"/>
      <c r="I1" s="303"/>
      <c r="J1" s="303"/>
      <c r="K1" s="303"/>
      <c r="L1" s="303"/>
    </row>
    <row r="2" spans="1:13" ht="2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1"/>
    </row>
    <row r="3" spans="1:13" ht="29.25" customHeight="1">
      <c r="A3" s="1"/>
      <c r="B3" s="286" t="s">
        <v>299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"/>
    </row>
    <row r="4" spans="1:13" ht="12" customHeight="1">
      <c r="A4" s="1"/>
      <c r="B4" s="285" t="s">
        <v>294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1"/>
    </row>
    <row r="5" spans="1:13" ht="3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77.25" customHeight="1">
      <c r="A6" s="302" t="s">
        <v>295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1"/>
    </row>
    <row r="7" spans="1:12" ht="27.75" customHeight="1">
      <c r="A7" s="4"/>
      <c r="B7" s="291" t="s">
        <v>244</v>
      </c>
      <c r="D7" s="200"/>
      <c r="E7" s="305" t="s">
        <v>80</v>
      </c>
      <c r="F7" s="306"/>
      <c r="G7" s="306"/>
      <c r="H7" s="306"/>
      <c r="I7" s="306"/>
      <c r="J7" s="307"/>
      <c r="K7" s="304" t="s">
        <v>75</v>
      </c>
      <c r="L7" s="304" t="s">
        <v>296</v>
      </c>
    </row>
    <row r="8" spans="2:12" ht="54" customHeight="1">
      <c r="B8" s="292"/>
      <c r="E8" s="308" t="s">
        <v>245</v>
      </c>
      <c r="F8" s="308"/>
      <c r="G8" s="308"/>
      <c r="H8" s="79" t="s">
        <v>81</v>
      </c>
      <c r="I8" s="79" t="s">
        <v>247</v>
      </c>
      <c r="J8" s="79" t="s">
        <v>246</v>
      </c>
      <c r="K8" s="304"/>
      <c r="L8" s="304"/>
    </row>
    <row r="9" spans="2:12" ht="32.25" customHeight="1">
      <c r="B9" s="45" t="s">
        <v>20</v>
      </c>
      <c r="E9" s="11" t="s">
        <v>231</v>
      </c>
      <c r="F9" s="11"/>
      <c r="G9" s="11"/>
      <c r="H9" s="22"/>
      <c r="I9" s="11"/>
      <c r="J9" s="11"/>
      <c r="K9" s="59">
        <f>K10+K13+K24</f>
        <v>742.6</v>
      </c>
      <c r="L9" s="59">
        <f>L10+L13+L24</f>
        <v>671.3000000000001</v>
      </c>
    </row>
    <row r="10" spans="2:12" ht="63.75" customHeight="1">
      <c r="B10" s="50" t="s">
        <v>50</v>
      </c>
      <c r="E10" s="40" t="s">
        <v>231</v>
      </c>
      <c r="F10" s="40" t="s">
        <v>86</v>
      </c>
      <c r="G10" s="40"/>
      <c r="H10" s="41"/>
      <c r="I10" s="40"/>
      <c r="J10" s="40"/>
      <c r="K10" s="73">
        <f>K11</f>
        <v>210</v>
      </c>
      <c r="L10" s="73">
        <f>L11</f>
        <v>141.4</v>
      </c>
    </row>
    <row r="11" spans="2:12" ht="78.75" customHeight="1">
      <c r="B11" s="13" t="s">
        <v>21</v>
      </c>
      <c r="E11" s="14" t="s">
        <v>231</v>
      </c>
      <c r="F11" s="14" t="s">
        <v>86</v>
      </c>
      <c r="G11" s="14" t="s">
        <v>134</v>
      </c>
      <c r="H11" s="36"/>
      <c r="I11" s="14" t="s">
        <v>231</v>
      </c>
      <c r="J11" s="14" t="s">
        <v>130</v>
      </c>
      <c r="K11" s="107">
        <f>K12</f>
        <v>210</v>
      </c>
      <c r="L11" s="107">
        <f>L12</f>
        <v>141.4</v>
      </c>
    </row>
    <row r="12" spans="2:12" ht="13.5" customHeight="1">
      <c r="B12" s="76" t="s">
        <v>129</v>
      </c>
      <c r="E12" s="28" t="s">
        <v>231</v>
      </c>
      <c r="F12" s="28" t="s">
        <v>86</v>
      </c>
      <c r="G12" s="28" t="s">
        <v>134</v>
      </c>
      <c r="H12" s="28">
        <v>200</v>
      </c>
      <c r="I12" s="28" t="s">
        <v>231</v>
      </c>
      <c r="J12" s="28" t="s">
        <v>130</v>
      </c>
      <c r="K12" s="63">
        <v>210</v>
      </c>
      <c r="L12" s="63">
        <v>141.4</v>
      </c>
    </row>
    <row r="13" spans="2:12" ht="53.25" customHeight="1">
      <c r="B13" s="50" t="s">
        <v>22</v>
      </c>
      <c r="E13" s="40" t="s">
        <v>231</v>
      </c>
      <c r="F13" s="40" t="s">
        <v>98</v>
      </c>
      <c r="G13" s="40"/>
      <c r="H13" s="42"/>
      <c r="I13" s="40"/>
      <c r="J13" s="40"/>
      <c r="K13" s="73">
        <f>K14+K18+K20+K22+K16</f>
        <v>532.6</v>
      </c>
      <c r="L13" s="73">
        <f>L14+L18+L20+L22+L16</f>
        <v>529.9000000000001</v>
      </c>
    </row>
    <row r="14" spans="2:12" ht="77.25" customHeight="1">
      <c r="B14" s="25" t="s">
        <v>66</v>
      </c>
      <c r="E14" s="14" t="s">
        <v>231</v>
      </c>
      <c r="F14" s="14" t="s">
        <v>98</v>
      </c>
      <c r="G14" s="14" t="s">
        <v>135</v>
      </c>
      <c r="H14" s="36"/>
      <c r="I14" s="14" t="s">
        <v>231</v>
      </c>
      <c r="J14" s="14" t="s">
        <v>130</v>
      </c>
      <c r="K14" s="107">
        <f>K15</f>
        <v>487.5</v>
      </c>
      <c r="L14" s="107">
        <f>L15</f>
        <v>485</v>
      </c>
    </row>
    <row r="15" spans="2:12" ht="15.75" customHeight="1">
      <c r="B15" s="76" t="s">
        <v>129</v>
      </c>
      <c r="E15" s="28" t="s">
        <v>231</v>
      </c>
      <c r="F15" s="28" t="s">
        <v>98</v>
      </c>
      <c r="G15" s="28" t="s">
        <v>135</v>
      </c>
      <c r="H15" s="28" t="s">
        <v>92</v>
      </c>
      <c r="I15" s="28" t="s">
        <v>231</v>
      </c>
      <c r="J15" s="28" t="s">
        <v>130</v>
      </c>
      <c r="K15" s="63">
        <v>487.5</v>
      </c>
      <c r="L15" s="63">
        <v>485</v>
      </c>
    </row>
    <row r="16" spans="2:12" ht="69" customHeight="1">
      <c r="B16" s="25" t="s">
        <v>276</v>
      </c>
      <c r="E16" s="14" t="s">
        <v>231</v>
      </c>
      <c r="F16" s="14" t="s">
        <v>98</v>
      </c>
      <c r="G16" s="14" t="s">
        <v>134</v>
      </c>
      <c r="H16" s="36"/>
      <c r="I16" s="14" t="s">
        <v>231</v>
      </c>
      <c r="J16" s="14" t="s">
        <v>130</v>
      </c>
      <c r="K16" s="107">
        <f>K17</f>
        <v>36.6</v>
      </c>
      <c r="L16" s="107">
        <f>L17</f>
        <v>36.5</v>
      </c>
    </row>
    <row r="17" spans="2:12" ht="20.25" customHeight="1">
      <c r="B17" s="76" t="s">
        <v>129</v>
      </c>
      <c r="E17" s="28" t="s">
        <v>231</v>
      </c>
      <c r="F17" s="28" t="s">
        <v>98</v>
      </c>
      <c r="G17" s="28" t="s">
        <v>134</v>
      </c>
      <c r="H17" s="28" t="s">
        <v>92</v>
      </c>
      <c r="I17" s="202" t="s">
        <v>231</v>
      </c>
      <c r="J17" s="202" t="s">
        <v>130</v>
      </c>
      <c r="K17" s="63">
        <v>36.6</v>
      </c>
      <c r="L17" s="63">
        <v>36.5</v>
      </c>
    </row>
    <row r="18" spans="2:12" ht="67.5" customHeight="1">
      <c r="B18" s="25" t="s">
        <v>35</v>
      </c>
      <c r="E18" s="14" t="s">
        <v>231</v>
      </c>
      <c r="F18" s="14" t="s">
        <v>98</v>
      </c>
      <c r="G18" s="14" t="s">
        <v>137</v>
      </c>
      <c r="H18" s="24"/>
      <c r="I18" s="52" t="s">
        <v>236</v>
      </c>
      <c r="J18" s="52" t="s">
        <v>231</v>
      </c>
      <c r="K18" s="107">
        <f>K19</f>
        <v>5.6</v>
      </c>
      <c r="L18" s="107">
        <f>L19</f>
        <v>5.6</v>
      </c>
    </row>
    <row r="19" spans="2:12" ht="15.75" customHeight="1">
      <c r="B19" s="76" t="s">
        <v>129</v>
      </c>
      <c r="E19" s="28" t="s">
        <v>231</v>
      </c>
      <c r="F19" s="28" t="s">
        <v>98</v>
      </c>
      <c r="G19" s="132" t="s">
        <v>137</v>
      </c>
      <c r="H19" s="35">
        <v>200</v>
      </c>
      <c r="I19" s="132" t="s">
        <v>236</v>
      </c>
      <c r="J19" s="28" t="s">
        <v>231</v>
      </c>
      <c r="K19" s="125">
        <v>5.6</v>
      </c>
      <c r="L19" s="125">
        <v>5.6</v>
      </c>
    </row>
    <row r="20" spans="2:12" ht="57.75" customHeight="1">
      <c r="B20" s="25" t="s">
        <v>197</v>
      </c>
      <c r="E20" s="14" t="s">
        <v>231</v>
      </c>
      <c r="F20" s="14" t="s">
        <v>98</v>
      </c>
      <c r="G20" s="14" t="s">
        <v>137</v>
      </c>
      <c r="H20" s="14"/>
      <c r="I20" s="52" t="s">
        <v>236</v>
      </c>
      <c r="J20" s="52" t="s">
        <v>233</v>
      </c>
      <c r="K20" s="107">
        <f>K21</f>
        <v>0</v>
      </c>
      <c r="L20" s="107">
        <f>L21</f>
        <v>0</v>
      </c>
    </row>
    <row r="21" spans="2:12" ht="15" customHeight="1">
      <c r="B21" s="76" t="s">
        <v>129</v>
      </c>
      <c r="E21" s="28" t="s">
        <v>231</v>
      </c>
      <c r="F21" s="28" t="s">
        <v>98</v>
      </c>
      <c r="G21" s="132" t="s">
        <v>137</v>
      </c>
      <c r="H21" s="28" t="s">
        <v>92</v>
      </c>
      <c r="I21" s="132" t="s">
        <v>236</v>
      </c>
      <c r="J21" s="28" t="s">
        <v>233</v>
      </c>
      <c r="K21" s="63">
        <v>0</v>
      </c>
      <c r="L21" s="63">
        <v>0</v>
      </c>
    </row>
    <row r="22" spans="2:14" ht="68.25" customHeight="1">
      <c r="B22" s="25" t="s">
        <v>4</v>
      </c>
      <c r="E22" s="14" t="s">
        <v>231</v>
      </c>
      <c r="F22" s="14" t="s">
        <v>98</v>
      </c>
      <c r="G22" s="14" t="s">
        <v>136</v>
      </c>
      <c r="H22" s="14"/>
      <c r="I22" s="52" t="s">
        <v>236</v>
      </c>
      <c r="J22" s="52" t="s">
        <v>233</v>
      </c>
      <c r="K22" s="107">
        <f>K23</f>
        <v>2.9</v>
      </c>
      <c r="L22" s="107">
        <f>L23</f>
        <v>2.8</v>
      </c>
      <c r="N22" s="197"/>
    </row>
    <row r="23" spans="2:12" ht="18.75" customHeight="1">
      <c r="B23" s="76" t="s">
        <v>129</v>
      </c>
      <c r="E23" s="28" t="s">
        <v>231</v>
      </c>
      <c r="F23" s="28" t="s">
        <v>98</v>
      </c>
      <c r="G23" s="132" t="s">
        <v>136</v>
      </c>
      <c r="H23" s="28" t="s">
        <v>92</v>
      </c>
      <c r="I23" s="132" t="s">
        <v>236</v>
      </c>
      <c r="J23" s="28" t="s">
        <v>233</v>
      </c>
      <c r="K23" s="63">
        <v>2.9</v>
      </c>
      <c r="L23" s="63">
        <v>2.8</v>
      </c>
    </row>
    <row r="24" spans="2:12" ht="56.25" customHeight="1" hidden="1">
      <c r="B24" s="50" t="s">
        <v>63</v>
      </c>
      <c r="E24" s="40" t="s">
        <v>231</v>
      </c>
      <c r="F24" s="40" t="s">
        <v>111</v>
      </c>
      <c r="G24" s="40"/>
      <c r="H24" s="42"/>
      <c r="I24" s="40"/>
      <c r="J24" s="40"/>
      <c r="K24" s="73">
        <f>K25</f>
        <v>0</v>
      </c>
      <c r="L24" s="73">
        <f>L25</f>
        <v>0</v>
      </c>
    </row>
    <row r="25" spans="2:12" ht="76.5" customHeight="1" hidden="1">
      <c r="B25" s="25" t="s">
        <v>41</v>
      </c>
      <c r="E25" s="14" t="s">
        <v>231</v>
      </c>
      <c r="F25" s="14" t="s">
        <v>111</v>
      </c>
      <c r="G25" s="14" t="s">
        <v>138</v>
      </c>
      <c r="H25" s="36"/>
      <c r="I25" s="14" t="s">
        <v>231</v>
      </c>
      <c r="J25" s="14" t="s">
        <v>130</v>
      </c>
      <c r="K25" s="107">
        <f>K26</f>
        <v>0</v>
      </c>
      <c r="L25" s="107">
        <f>L26</f>
        <v>0</v>
      </c>
    </row>
    <row r="26" spans="2:12" ht="15.75" customHeight="1" hidden="1">
      <c r="B26" s="76" t="s">
        <v>129</v>
      </c>
      <c r="E26" s="28" t="s">
        <v>231</v>
      </c>
      <c r="F26" s="28" t="s">
        <v>111</v>
      </c>
      <c r="G26" s="28" t="s">
        <v>138</v>
      </c>
      <c r="H26" s="37">
        <v>200</v>
      </c>
      <c r="I26" s="28" t="s">
        <v>231</v>
      </c>
      <c r="J26" s="28" t="s">
        <v>130</v>
      </c>
      <c r="K26" s="125">
        <v>0</v>
      </c>
      <c r="L26" s="125">
        <v>0</v>
      </c>
    </row>
    <row r="27" spans="2:12" ht="23.25" customHeight="1">
      <c r="B27" s="45" t="s">
        <v>140</v>
      </c>
      <c r="E27" s="11" t="s">
        <v>233</v>
      </c>
      <c r="F27" s="11"/>
      <c r="G27" s="11"/>
      <c r="H27" s="22"/>
      <c r="I27" s="11"/>
      <c r="J27" s="11"/>
      <c r="K27" s="59">
        <f>K28</f>
        <v>1484.6999999999998</v>
      </c>
      <c r="L27" s="59">
        <f>L28</f>
        <v>1475.5</v>
      </c>
    </row>
    <row r="28" spans="2:12" ht="56.25" customHeight="1">
      <c r="B28" s="50" t="s">
        <v>65</v>
      </c>
      <c r="E28" s="40" t="s">
        <v>233</v>
      </c>
      <c r="F28" s="40" t="s">
        <v>86</v>
      </c>
      <c r="G28" s="40"/>
      <c r="H28" s="41"/>
      <c r="I28" s="40"/>
      <c r="J28" s="40"/>
      <c r="K28" s="73">
        <f>K29</f>
        <v>1484.6999999999998</v>
      </c>
      <c r="L28" s="73">
        <f>L29</f>
        <v>1475.5</v>
      </c>
    </row>
    <row r="29" spans="2:12" ht="70.5" customHeight="1">
      <c r="B29" s="43" t="s">
        <v>40</v>
      </c>
      <c r="E29" s="14" t="s">
        <v>233</v>
      </c>
      <c r="F29" s="14" t="s">
        <v>86</v>
      </c>
      <c r="G29" s="14" t="s">
        <v>132</v>
      </c>
      <c r="H29" s="24"/>
      <c r="I29" s="14"/>
      <c r="J29" s="14"/>
      <c r="K29" s="107">
        <f>K30+K31</f>
        <v>1484.6999999999998</v>
      </c>
      <c r="L29" s="107">
        <f>L30+L31</f>
        <v>1475.5</v>
      </c>
    </row>
    <row r="30" spans="2:12" ht="21" customHeight="1">
      <c r="B30" s="30" t="s">
        <v>93</v>
      </c>
      <c r="E30" s="28" t="s">
        <v>233</v>
      </c>
      <c r="F30" s="28" t="s">
        <v>86</v>
      </c>
      <c r="G30" s="28" t="s">
        <v>132</v>
      </c>
      <c r="H30" s="28" t="s">
        <v>114</v>
      </c>
      <c r="I30" s="28" t="s">
        <v>231</v>
      </c>
      <c r="J30" s="28" t="s">
        <v>130</v>
      </c>
      <c r="K30" s="125">
        <v>1279.6</v>
      </c>
      <c r="L30" s="125">
        <v>1271.7</v>
      </c>
    </row>
    <row r="31" spans="2:12" ht="21" customHeight="1">
      <c r="B31" s="76" t="s">
        <v>129</v>
      </c>
      <c r="E31" s="28" t="s">
        <v>233</v>
      </c>
      <c r="F31" s="28" t="s">
        <v>86</v>
      </c>
      <c r="G31" s="28" t="s">
        <v>132</v>
      </c>
      <c r="H31" s="28" t="s">
        <v>92</v>
      </c>
      <c r="I31" s="28" t="s">
        <v>231</v>
      </c>
      <c r="J31" s="28" t="s">
        <v>130</v>
      </c>
      <c r="K31" s="125">
        <v>205.1</v>
      </c>
      <c r="L31" s="125">
        <v>203.8</v>
      </c>
    </row>
    <row r="32" spans="2:12" ht="45" customHeight="1">
      <c r="B32" s="47" t="s">
        <v>177</v>
      </c>
      <c r="E32" s="11" t="s">
        <v>232</v>
      </c>
      <c r="F32" s="11"/>
      <c r="G32" s="11"/>
      <c r="H32" s="22"/>
      <c r="I32" s="11"/>
      <c r="J32" s="11"/>
      <c r="K32" s="59">
        <f>K33+K36+K39</f>
        <v>127.9</v>
      </c>
      <c r="L32" s="59">
        <f>L33+L36+L39</f>
        <v>127.8</v>
      </c>
    </row>
    <row r="33" spans="2:12" ht="76.5" customHeight="1">
      <c r="B33" s="75" t="s">
        <v>42</v>
      </c>
      <c r="E33" s="40" t="s">
        <v>232</v>
      </c>
      <c r="F33" s="40" t="s">
        <v>86</v>
      </c>
      <c r="G33" s="40"/>
      <c r="H33" s="41"/>
      <c r="I33" s="40"/>
      <c r="J33" s="40"/>
      <c r="K33" s="73">
        <f>K34</f>
        <v>25</v>
      </c>
      <c r="L33" s="73">
        <f>L34</f>
        <v>25</v>
      </c>
    </row>
    <row r="34" spans="2:12" ht="86.25" customHeight="1">
      <c r="B34" s="13" t="s">
        <v>43</v>
      </c>
      <c r="E34" s="14" t="s">
        <v>232</v>
      </c>
      <c r="F34" s="14" t="s">
        <v>86</v>
      </c>
      <c r="G34" s="14" t="s">
        <v>159</v>
      </c>
      <c r="H34" s="24"/>
      <c r="I34" s="14"/>
      <c r="J34" s="14"/>
      <c r="K34" s="107">
        <f>K35</f>
        <v>25</v>
      </c>
      <c r="L34" s="107">
        <f>L35</f>
        <v>25</v>
      </c>
    </row>
    <row r="35" spans="2:12" ht="15.75" customHeight="1">
      <c r="B35" s="76" t="s">
        <v>129</v>
      </c>
      <c r="E35" s="28" t="s">
        <v>232</v>
      </c>
      <c r="F35" s="28" t="s">
        <v>86</v>
      </c>
      <c r="G35" s="28" t="s">
        <v>159</v>
      </c>
      <c r="H35" s="28" t="s">
        <v>92</v>
      </c>
      <c r="I35" s="28" t="s">
        <v>232</v>
      </c>
      <c r="J35" s="28" t="s">
        <v>10</v>
      </c>
      <c r="K35" s="63">
        <v>25</v>
      </c>
      <c r="L35" s="63">
        <v>25</v>
      </c>
    </row>
    <row r="36" spans="2:12" ht="59.25" customHeight="1" hidden="1">
      <c r="B36" s="75" t="s">
        <v>163</v>
      </c>
      <c r="E36" s="40" t="s">
        <v>232</v>
      </c>
      <c r="F36" s="40" t="s">
        <v>98</v>
      </c>
      <c r="G36" s="40"/>
      <c r="H36" s="41"/>
      <c r="I36" s="40"/>
      <c r="J36" s="40"/>
      <c r="K36" s="73">
        <f>K37</f>
        <v>0</v>
      </c>
      <c r="L36" s="73">
        <f>L37</f>
        <v>0</v>
      </c>
    </row>
    <row r="37" spans="2:12" ht="66.75" customHeight="1" hidden="1">
      <c r="B37" s="13" t="s">
        <v>164</v>
      </c>
      <c r="E37" s="14" t="s">
        <v>232</v>
      </c>
      <c r="F37" s="14" t="s">
        <v>98</v>
      </c>
      <c r="G37" s="14" t="s">
        <v>160</v>
      </c>
      <c r="H37" s="24"/>
      <c r="I37" s="14"/>
      <c r="J37" s="14"/>
      <c r="K37" s="107">
        <f>K38</f>
        <v>0</v>
      </c>
      <c r="L37" s="107">
        <f>L38</f>
        <v>0</v>
      </c>
    </row>
    <row r="38" spans="2:12" ht="21" customHeight="1" hidden="1">
      <c r="B38" s="76" t="s">
        <v>129</v>
      </c>
      <c r="E38" s="23" t="s">
        <v>232</v>
      </c>
      <c r="F38" s="23" t="s">
        <v>98</v>
      </c>
      <c r="G38" s="23" t="s">
        <v>160</v>
      </c>
      <c r="H38" s="23" t="s">
        <v>92</v>
      </c>
      <c r="I38" s="23" t="s">
        <v>232</v>
      </c>
      <c r="J38" s="23" t="s">
        <v>10</v>
      </c>
      <c r="K38" s="125">
        <v>0</v>
      </c>
      <c r="L38" s="125">
        <v>0</v>
      </c>
    </row>
    <row r="39" spans="2:12" ht="65.25" customHeight="1">
      <c r="B39" s="51" t="s">
        <v>67</v>
      </c>
      <c r="E39" s="40" t="s">
        <v>232</v>
      </c>
      <c r="F39" s="40" t="s">
        <v>111</v>
      </c>
      <c r="G39" s="40"/>
      <c r="H39" s="41"/>
      <c r="I39" s="40"/>
      <c r="J39" s="40"/>
      <c r="K39" s="73">
        <f>K40+K42</f>
        <v>102.9</v>
      </c>
      <c r="L39" s="73">
        <f>L40+L42</f>
        <v>102.8</v>
      </c>
    </row>
    <row r="40" spans="2:12" ht="74.25" customHeight="1">
      <c r="B40" s="96" t="s">
        <v>0</v>
      </c>
      <c r="E40" s="14" t="s">
        <v>232</v>
      </c>
      <c r="F40" s="14" t="s">
        <v>111</v>
      </c>
      <c r="G40" s="14" t="s">
        <v>167</v>
      </c>
      <c r="H40" s="24"/>
      <c r="I40" s="14"/>
      <c r="J40" s="14"/>
      <c r="K40" s="107">
        <f>K41</f>
        <v>97.9</v>
      </c>
      <c r="L40" s="107">
        <f>L41</f>
        <v>97.8</v>
      </c>
    </row>
    <row r="41" spans="2:12" ht="13.5" customHeight="1">
      <c r="B41" s="76" t="s">
        <v>129</v>
      </c>
      <c r="E41" s="28" t="s">
        <v>232</v>
      </c>
      <c r="F41" s="28" t="s">
        <v>111</v>
      </c>
      <c r="G41" s="28" t="s">
        <v>167</v>
      </c>
      <c r="H41" s="23" t="s">
        <v>92</v>
      </c>
      <c r="I41" s="28" t="s">
        <v>232</v>
      </c>
      <c r="J41" s="28" t="s">
        <v>166</v>
      </c>
      <c r="K41" s="125">
        <v>97.9</v>
      </c>
      <c r="L41" s="125">
        <v>97.8</v>
      </c>
    </row>
    <row r="42" spans="2:12" ht="74.25" customHeight="1">
      <c r="B42" s="13" t="s">
        <v>25</v>
      </c>
      <c r="E42" s="14" t="s">
        <v>232</v>
      </c>
      <c r="F42" s="14" t="s">
        <v>111</v>
      </c>
      <c r="G42" s="14" t="s">
        <v>168</v>
      </c>
      <c r="H42" s="24"/>
      <c r="I42" s="14"/>
      <c r="J42" s="14"/>
      <c r="K42" s="107">
        <f>K43</f>
        <v>5</v>
      </c>
      <c r="L42" s="107">
        <f>L43</f>
        <v>5</v>
      </c>
    </row>
    <row r="43" spans="2:12" ht="12.75" customHeight="1">
      <c r="B43" s="76" t="s">
        <v>129</v>
      </c>
      <c r="E43" s="28" t="s">
        <v>232</v>
      </c>
      <c r="F43" s="28" t="s">
        <v>111</v>
      </c>
      <c r="G43" s="28" t="s">
        <v>168</v>
      </c>
      <c r="H43" s="23" t="s">
        <v>92</v>
      </c>
      <c r="I43" s="28" t="s">
        <v>232</v>
      </c>
      <c r="J43" s="28" t="s">
        <v>166</v>
      </c>
      <c r="K43" s="125">
        <v>5</v>
      </c>
      <c r="L43" s="125">
        <v>5</v>
      </c>
    </row>
    <row r="44" spans="2:12" ht="24.75" customHeight="1">
      <c r="B44" s="105" t="s">
        <v>181</v>
      </c>
      <c r="E44" s="11" t="s">
        <v>235</v>
      </c>
      <c r="F44" s="11"/>
      <c r="G44" s="11"/>
      <c r="H44" s="22"/>
      <c r="I44" s="11"/>
      <c r="J44" s="11"/>
      <c r="K44" s="59">
        <f>K45+K48</f>
        <v>5482.9</v>
      </c>
      <c r="L44" s="59">
        <f>L45+L48</f>
        <v>4757.3</v>
      </c>
    </row>
    <row r="45" spans="2:12" ht="59.25" customHeight="1">
      <c r="B45" s="106" t="s">
        <v>1</v>
      </c>
      <c r="E45" s="40" t="s">
        <v>235</v>
      </c>
      <c r="F45" s="40" t="s">
        <v>86</v>
      </c>
      <c r="G45" s="40"/>
      <c r="H45" s="41"/>
      <c r="I45" s="72"/>
      <c r="J45" s="72"/>
      <c r="K45" s="73">
        <f>K46</f>
        <v>2489.1</v>
      </c>
      <c r="L45" s="73">
        <f>L46</f>
        <v>2289.3</v>
      </c>
    </row>
    <row r="46" spans="2:12" ht="53.25" customHeight="1">
      <c r="B46" s="96" t="s">
        <v>2</v>
      </c>
      <c r="E46" s="14" t="s">
        <v>235</v>
      </c>
      <c r="F46" s="14" t="s">
        <v>86</v>
      </c>
      <c r="G46" s="14" t="s">
        <v>173</v>
      </c>
      <c r="H46" s="24"/>
      <c r="I46" s="108"/>
      <c r="J46" s="108"/>
      <c r="K46" s="107">
        <f>K47</f>
        <v>2489.1</v>
      </c>
      <c r="L46" s="107">
        <f>L47</f>
        <v>2289.3</v>
      </c>
    </row>
    <row r="47" spans="2:12" ht="12.75" customHeight="1">
      <c r="B47" s="76" t="s">
        <v>129</v>
      </c>
      <c r="E47" s="28" t="s">
        <v>235</v>
      </c>
      <c r="F47" s="28" t="s">
        <v>86</v>
      </c>
      <c r="G47" s="28" t="s">
        <v>173</v>
      </c>
      <c r="H47" s="28" t="s">
        <v>92</v>
      </c>
      <c r="I47" s="110" t="s">
        <v>235</v>
      </c>
      <c r="J47" s="110" t="s">
        <v>10</v>
      </c>
      <c r="K47" s="63">
        <v>2489.1</v>
      </c>
      <c r="L47" s="63">
        <v>2289.3</v>
      </c>
    </row>
    <row r="48" spans="2:12" ht="54" customHeight="1">
      <c r="B48" s="106" t="s">
        <v>44</v>
      </c>
      <c r="E48" s="40" t="s">
        <v>235</v>
      </c>
      <c r="F48" s="40" t="s">
        <v>98</v>
      </c>
      <c r="G48" s="40"/>
      <c r="H48" s="41"/>
      <c r="I48" s="109"/>
      <c r="J48" s="109"/>
      <c r="K48" s="73">
        <f>K49+K51+K53</f>
        <v>2993.8</v>
      </c>
      <c r="L48" s="73">
        <f>L49+L51+L53</f>
        <v>2468</v>
      </c>
    </row>
    <row r="49" spans="2:12" ht="65.25" customHeight="1">
      <c r="B49" s="96" t="s">
        <v>27</v>
      </c>
      <c r="E49" s="14" t="s">
        <v>235</v>
      </c>
      <c r="F49" s="14" t="s">
        <v>98</v>
      </c>
      <c r="G49" s="14" t="s">
        <v>174</v>
      </c>
      <c r="H49" s="24"/>
      <c r="I49" s="108"/>
      <c r="J49" s="108"/>
      <c r="K49" s="107">
        <f>K50</f>
        <v>1170.1</v>
      </c>
      <c r="L49" s="107">
        <f>L50</f>
        <v>1169.9</v>
      </c>
    </row>
    <row r="50" spans="2:12" ht="12.75" customHeight="1">
      <c r="B50" s="76" t="s">
        <v>129</v>
      </c>
      <c r="E50" s="28" t="s">
        <v>235</v>
      </c>
      <c r="F50" s="28" t="s">
        <v>98</v>
      </c>
      <c r="G50" s="28" t="s">
        <v>174</v>
      </c>
      <c r="H50" s="28" t="s">
        <v>92</v>
      </c>
      <c r="I50" s="110" t="s">
        <v>235</v>
      </c>
      <c r="J50" s="110" t="s">
        <v>10</v>
      </c>
      <c r="K50" s="63">
        <v>1170.1</v>
      </c>
      <c r="L50" s="63">
        <v>1169.9</v>
      </c>
    </row>
    <row r="51" spans="2:12" ht="63" customHeight="1">
      <c r="B51" s="96" t="s">
        <v>3</v>
      </c>
      <c r="E51" s="14" t="s">
        <v>235</v>
      </c>
      <c r="F51" s="14" t="s">
        <v>98</v>
      </c>
      <c r="G51" s="14" t="s">
        <v>175</v>
      </c>
      <c r="H51" s="24"/>
      <c r="I51" s="108"/>
      <c r="J51" s="108"/>
      <c r="K51" s="107">
        <f>K52</f>
        <v>769</v>
      </c>
      <c r="L51" s="107">
        <f>L52</f>
        <v>768.9</v>
      </c>
    </row>
    <row r="52" spans="2:12" ht="12.75">
      <c r="B52" s="76" t="s">
        <v>129</v>
      </c>
      <c r="E52" s="28" t="s">
        <v>235</v>
      </c>
      <c r="F52" s="28" t="s">
        <v>98</v>
      </c>
      <c r="G52" s="28" t="s">
        <v>175</v>
      </c>
      <c r="H52" s="28" t="s">
        <v>92</v>
      </c>
      <c r="I52" s="110" t="s">
        <v>235</v>
      </c>
      <c r="J52" s="110" t="s">
        <v>10</v>
      </c>
      <c r="K52" s="63">
        <v>769</v>
      </c>
      <c r="L52" s="63">
        <v>768.9</v>
      </c>
    </row>
    <row r="53" spans="2:12" ht="75.75" customHeight="1">
      <c r="B53" s="96" t="s">
        <v>182</v>
      </c>
      <c r="E53" s="14" t="s">
        <v>235</v>
      </c>
      <c r="F53" s="14" t="s">
        <v>98</v>
      </c>
      <c r="G53" s="14" t="s">
        <v>176</v>
      </c>
      <c r="H53" s="24"/>
      <c r="I53" s="108"/>
      <c r="J53" s="108"/>
      <c r="K53" s="107">
        <f>K54</f>
        <v>1054.7</v>
      </c>
      <c r="L53" s="107">
        <f>L54</f>
        <v>529.2</v>
      </c>
    </row>
    <row r="54" spans="2:12" ht="12.75">
      <c r="B54" s="76" t="s">
        <v>129</v>
      </c>
      <c r="E54" s="28" t="s">
        <v>235</v>
      </c>
      <c r="F54" s="28" t="s">
        <v>98</v>
      </c>
      <c r="G54" s="28" t="s">
        <v>176</v>
      </c>
      <c r="H54" s="28" t="s">
        <v>92</v>
      </c>
      <c r="I54" s="110" t="s">
        <v>235</v>
      </c>
      <c r="J54" s="110" t="s">
        <v>10</v>
      </c>
      <c r="K54" s="125">
        <v>1054.7</v>
      </c>
      <c r="L54" s="125">
        <v>529.2</v>
      </c>
    </row>
    <row r="55" spans="2:12" ht="33.75" customHeight="1">
      <c r="B55" s="47" t="s">
        <v>190</v>
      </c>
      <c r="E55" s="11" t="s">
        <v>236</v>
      </c>
      <c r="F55" s="11"/>
      <c r="G55" s="11"/>
      <c r="H55" s="22"/>
      <c r="I55" s="54"/>
      <c r="J55" s="54"/>
      <c r="K55" s="59">
        <f>K56+K59+K62+K67</f>
        <v>1343.1999999999998</v>
      </c>
      <c r="L55" s="59">
        <f>L56+L59+L62+L67</f>
        <v>1155.3</v>
      </c>
    </row>
    <row r="56" spans="2:12" ht="63.75" customHeight="1">
      <c r="B56" s="51" t="s">
        <v>191</v>
      </c>
      <c r="E56" s="40" t="s">
        <v>236</v>
      </c>
      <c r="F56" s="40" t="s">
        <v>86</v>
      </c>
      <c r="G56" s="40"/>
      <c r="H56" s="41"/>
      <c r="I56" s="55"/>
      <c r="J56" s="55"/>
      <c r="K56" s="73">
        <f>K57</f>
        <v>100</v>
      </c>
      <c r="L56" s="73">
        <f>L57</f>
        <v>62.2</v>
      </c>
    </row>
    <row r="57" spans="2:12" ht="64.5" customHeight="1">
      <c r="B57" s="13" t="s">
        <v>192</v>
      </c>
      <c r="E57" s="14" t="s">
        <v>236</v>
      </c>
      <c r="F57" s="14" t="s">
        <v>86</v>
      </c>
      <c r="G57" s="14" t="s">
        <v>188</v>
      </c>
      <c r="H57" s="24"/>
      <c r="I57" s="52"/>
      <c r="J57" s="52"/>
      <c r="K57" s="107">
        <f>K58</f>
        <v>100</v>
      </c>
      <c r="L57" s="107">
        <f>L58</f>
        <v>62.2</v>
      </c>
    </row>
    <row r="58" spans="2:12" ht="14.25" customHeight="1">
      <c r="B58" s="76" t="s">
        <v>129</v>
      </c>
      <c r="E58" s="28" t="s">
        <v>236</v>
      </c>
      <c r="F58" s="28" t="s">
        <v>86</v>
      </c>
      <c r="G58" s="28" t="s">
        <v>188</v>
      </c>
      <c r="H58" s="28">
        <v>200</v>
      </c>
      <c r="I58" s="132" t="s">
        <v>236</v>
      </c>
      <c r="J58" s="132" t="s">
        <v>231</v>
      </c>
      <c r="K58" s="95">
        <v>100</v>
      </c>
      <c r="L58" s="95">
        <v>62.2</v>
      </c>
    </row>
    <row r="59" spans="2:12" ht="57" customHeight="1">
      <c r="B59" s="51" t="s">
        <v>193</v>
      </c>
      <c r="E59" s="40" t="s">
        <v>236</v>
      </c>
      <c r="F59" s="40" t="s">
        <v>98</v>
      </c>
      <c r="G59" s="40"/>
      <c r="H59" s="41"/>
      <c r="I59" s="55"/>
      <c r="J59" s="55"/>
      <c r="K59" s="73">
        <f>K60</f>
        <v>200</v>
      </c>
      <c r="L59" s="73">
        <f>L60</f>
        <v>127.4</v>
      </c>
    </row>
    <row r="60" spans="2:12" ht="63" customHeight="1">
      <c r="B60" s="13" t="s">
        <v>31</v>
      </c>
      <c r="E60" s="14" t="s">
        <v>236</v>
      </c>
      <c r="F60" s="14" t="s">
        <v>98</v>
      </c>
      <c r="G60" s="14" t="s">
        <v>188</v>
      </c>
      <c r="H60" s="24"/>
      <c r="I60" s="52"/>
      <c r="J60" s="52"/>
      <c r="K60" s="107">
        <f>K61</f>
        <v>200</v>
      </c>
      <c r="L60" s="107">
        <f>L61</f>
        <v>127.4</v>
      </c>
    </row>
    <row r="61" spans="2:12" ht="14.25" customHeight="1">
      <c r="B61" s="76" t="s">
        <v>129</v>
      </c>
      <c r="E61" s="28" t="s">
        <v>236</v>
      </c>
      <c r="F61" s="28" t="s">
        <v>98</v>
      </c>
      <c r="G61" s="28" t="s">
        <v>188</v>
      </c>
      <c r="H61" s="28">
        <v>200</v>
      </c>
      <c r="I61" s="132" t="s">
        <v>236</v>
      </c>
      <c r="J61" s="132" t="s">
        <v>231</v>
      </c>
      <c r="K61" s="95">
        <v>200</v>
      </c>
      <c r="L61" s="95">
        <v>127.4</v>
      </c>
    </row>
    <row r="62" spans="2:12" ht="54" customHeight="1">
      <c r="B62" s="51" t="s">
        <v>55</v>
      </c>
      <c r="E62" s="40" t="s">
        <v>236</v>
      </c>
      <c r="F62" s="40" t="s">
        <v>111</v>
      </c>
      <c r="G62" s="40"/>
      <c r="H62" s="41"/>
      <c r="I62" s="55"/>
      <c r="J62" s="55"/>
      <c r="K62" s="73">
        <f>K63+K65</f>
        <v>218.8</v>
      </c>
      <c r="L62" s="73">
        <f>L63+L65</f>
        <v>218.8</v>
      </c>
    </row>
    <row r="63" spans="2:12" ht="64.5" customHeight="1">
      <c r="B63" s="13" t="s">
        <v>32</v>
      </c>
      <c r="E63" s="14" t="s">
        <v>236</v>
      </c>
      <c r="F63" s="14" t="s">
        <v>111</v>
      </c>
      <c r="G63" s="14" t="s">
        <v>188</v>
      </c>
      <c r="H63" s="24"/>
      <c r="I63" s="52"/>
      <c r="J63" s="52"/>
      <c r="K63" s="107">
        <f>K64</f>
        <v>218.8</v>
      </c>
      <c r="L63" s="107">
        <f>L64</f>
        <v>218.8</v>
      </c>
    </row>
    <row r="64" spans="2:12" ht="14.25" customHeight="1">
      <c r="B64" s="76" t="s">
        <v>129</v>
      </c>
      <c r="E64" s="28" t="s">
        <v>236</v>
      </c>
      <c r="F64" s="28" t="s">
        <v>111</v>
      </c>
      <c r="G64" s="28" t="s">
        <v>188</v>
      </c>
      <c r="H64" s="28">
        <v>200</v>
      </c>
      <c r="I64" s="132" t="s">
        <v>236</v>
      </c>
      <c r="J64" s="132" t="s">
        <v>231</v>
      </c>
      <c r="K64" s="95">
        <v>218.8</v>
      </c>
      <c r="L64" s="95">
        <v>218.8</v>
      </c>
    </row>
    <row r="65" spans="2:12" ht="0.75" customHeight="1">
      <c r="B65" s="13" t="s">
        <v>33</v>
      </c>
      <c r="E65" s="14" t="s">
        <v>236</v>
      </c>
      <c r="F65" s="14" t="s">
        <v>111</v>
      </c>
      <c r="G65" s="14" t="s">
        <v>189</v>
      </c>
      <c r="H65" s="24"/>
      <c r="I65" s="52"/>
      <c r="J65" s="52"/>
      <c r="K65" s="107">
        <f>K66</f>
        <v>0</v>
      </c>
      <c r="L65" s="107">
        <f>L66</f>
        <v>0</v>
      </c>
    </row>
    <row r="66" spans="2:12" ht="14.25" customHeight="1" hidden="1">
      <c r="B66" s="76" t="s">
        <v>129</v>
      </c>
      <c r="E66" s="28" t="s">
        <v>236</v>
      </c>
      <c r="F66" s="28" t="s">
        <v>111</v>
      </c>
      <c r="G66" s="28" t="s">
        <v>189</v>
      </c>
      <c r="H66" s="28" t="s">
        <v>115</v>
      </c>
      <c r="I66" s="132" t="s">
        <v>236</v>
      </c>
      <c r="J66" s="132" t="s">
        <v>231</v>
      </c>
      <c r="K66" s="95">
        <v>0</v>
      </c>
      <c r="L66" s="95">
        <v>0</v>
      </c>
    </row>
    <row r="67" spans="2:12" ht="55.5" customHeight="1">
      <c r="B67" s="50" t="s">
        <v>5</v>
      </c>
      <c r="E67" s="40" t="s">
        <v>236</v>
      </c>
      <c r="F67" s="40" t="s">
        <v>195</v>
      </c>
      <c r="G67" s="40"/>
      <c r="H67" s="40"/>
      <c r="I67" s="55"/>
      <c r="J67" s="55"/>
      <c r="K67" s="73">
        <f>K68+K70</f>
        <v>824.4</v>
      </c>
      <c r="L67" s="73">
        <f>L68+L70</f>
        <v>746.9</v>
      </c>
    </row>
    <row r="68" spans="2:12" ht="66.75" customHeight="1">
      <c r="B68" s="25" t="s">
        <v>6</v>
      </c>
      <c r="E68" s="14" t="s">
        <v>236</v>
      </c>
      <c r="F68" s="14" t="s">
        <v>195</v>
      </c>
      <c r="G68" s="14" t="s">
        <v>196</v>
      </c>
      <c r="H68" s="14"/>
      <c r="I68" s="52"/>
      <c r="J68" s="52"/>
      <c r="K68" s="107">
        <f>K69</f>
        <v>726.5</v>
      </c>
      <c r="L68" s="107">
        <f>L69</f>
        <v>717.6</v>
      </c>
    </row>
    <row r="69" spans="2:12" ht="33" customHeight="1">
      <c r="B69" s="76" t="s">
        <v>129</v>
      </c>
      <c r="E69" s="35" t="s">
        <v>236</v>
      </c>
      <c r="F69" s="35" t="s">
        <v>195</v>
      </c>
      <c r="G69" s="35" t="s">
        <v>196</v>
      </c>
      <c r="H69" s="35">
        <v>200</v>
      </c>
      <c r="I69" s="35" t="s">
        <v>236</v>
      </c>
      <c r="J69" s="35" t="s">
        <v>233</v>
      </c>
      <c r="K69" s="125">
        <v>726.5</v>
      </c>
      <c r="L69" s="125">
        <v>717.6</v>
      </c>
    </row>
    <row r="70" spans="2:12" ht="66.75" customHeight="1">
      <c r="B70" s="25" t="s">
        <v>277</v>
      </c>
      <c r="E70" s="14" t="s">
        <v>236</v>
      </c>
      <c r="F70" s="14" t="s">
        <v>195</v>
      </c>
      <c r="G70" s="14" t="s">
        <v>278</v>
      </c>
      <c r="H70" s="14"/>
      <c r="I70" s="52"/>
      <c r="J70" s="52"/>
      <c r="K70" s="107">
        <f>K71</f>
        <v>97.9</v>
      </c>
      <c r="L70" s="107">
        <f>L71</f>
        <v>29.3</v>
      </c>
    </row>
    <row r="71" spans="1:12" ht="14.25" customHeight="1">
      <c r="A71" s="76"/>
      <c r="B71" s="76" t="s">
        <v>129</v>
      </c>
      <c r="E71" s="35" t="s">
        <v>236</v>
      </c>
      <c r="F71" s="35" t="s">
        <v>195</v>
      </c>
      <c r="G71" s="35">
        <v>2993</v>
      </c>
      <c r="H71" s="35">
        <v>200</v>
      </c>
      <c r="I71" s="35" t="s">
        <v>236</v>
      </c>
      <c r="J71" s="35" t="s">
        <v>233</v>
      </c>
      <c r="K71" s="125">
        <v>97.9</v>
      </c>
      <c r="L71" s="125">
        <v>29.3</v>
      </c>
    </row>
    <row r="72" spans="2:12" ht="21.75" customHeight="1">
      <c r="B72" s="47" t="s">
        <v>203</v>
      </c>
      <c r="E72" s="11" t="s">
        <v>70</v>
      </c>
      <c r="F72" s="11"/>
      <c r="G72" s="11"/>
      <c r="H72" s="11"/>
      <c r="I72" s="54"/>
      <c r="J72" s="54"/>
      <c r="K72" s="59">
        <f>K73+K78+K91+K94+K97</f>
        <v>7730.6</v>
      </c>
      <c r="L72" s="59">
        <f>L73+L78+L91+L94+L97</f>
        <v>7659</v>
      </c>
    </row>
    <row r="73" spans="2:12" ht="43.5" customHeight="1">
      <c r="B73" s="133" t="s">
        <v>38</v>
      </c>
      <c r="E73" s="40" t="s">
        <v>70</v>
      </c>
      <c r="F73" s="40" t="s">
        <v>86</v>
      </c>
      <c r="G73" s="40"/>
      <c r="H73" s="40"/>
      <c r="I73" s="55"/>
      <c r="J73" s="55"/>
      <c r="K73" s="73">
        <f>K74+K76</f>
        <v>1192.8000000000002</v>
      </c>
      <c r="L73" s="73">
        <f>L74+L76</f>
        <v>1139.8</v>
      </c>
    </row>
    <row r="74" spans="2:12" ht="56.25" customHeight="1">
      <c r="B74" s="134" t="s">
        <v>7</v>
      </c>
      <c r="E74" s="14" t="s">
        <v>70</v>
      </c>
      <c r="F74" s="14" t="s">
        <v>86</v>
      </c>
      <c r="G74" s="14" t="s">
        <v>198</v>
      </c>
      <c r="H74" s="14"/>
      <c r="I74" s="52"/>
      <c r="J74" s="52"/>
      <c r="K74" s="107">
        <f>K75</f>
        <v>1126.4</v>
      </c>
      <c r="L74" s="107">
        <f>L75</f>
        <v>1073.5</v>
      </c>
    </row>
    <row r="75" spans="2:12" ht="14.25" customHeight="1">
      <c r="B75" s="76" t="s">
        <v>129</v>
      </c>
      <c r="E75" s="12" t="s">
        <v>70</v>
      </c>
      <c r="F75" s="12" t="s">
        <v>86</v>
      </c>
      <c r="G75" s="12" t="s">
        <v>198</v>
      </c>
      <c r="H75" s="48">
        <v>200</v>
      </c>
      <c r="I75" s="145" t="s">
        <v>236</v>
      </c>
      <c r="J75" s="145" t="s">
        <v>232</v>
      </c>
      <c r="K75" s="125">
        <v>1126.4</v>
      </c>
      <c r="L75" s="125">
        <v>1073.5</v>
      </c>
    </row>
    <row r="76" spans="2:14" ht="54" customHeight="1">
      <c r="B76" s="134" t="s">
        <v>39</v>
      </c>
      <c r="E76" s="14" t="s">
        <v>70</v>
      </c>
      <c r="F76" s="14" t="s">
        <v>86</v>
      </c>
      <c r="G76" s="14" t="s">
        <v>199</v>
      </c>
      <c r="H76" s="14"/>
      <c r="I76" s="52"/>
      <c r="J76" s="52"/>
      <c r="K76" s="107">
        <f>K77</f>
        <v>66.4</v>
      </c>
      <c r="L76" s="107">
        <f>L77</f>
        <v>66.3</v>
      </c>
      <c r="N76" s="201"/>
    </row>
    <row r="77" spans="2:12" ht="14.25" customHeight="1">
      <c r="B77" s="76" t="s">
        <v>129</v>
      </c>
      <c r="E77" s="28" t="s">
        <v>70</v>
      </c>
      <c r="F77" s="28" t="s">
        <v>86</v>
      </c>
      <c r="G77" s="28" t="s">
        <v>199</v>
      </c>
      <c r="H77" s="37">
        <v>200</v>
      </c>
      <c r="I77" s="146" t="s">
        <v>236</v>
      </c>
      <c r="J77" s="146" t="s">
        <v>232</v>
      </c>
      <c r="K77" s="125">
        <v>66.4</v>
      </c>
      <c r="L77" s="125">
        <v>66.3</v>
      </c>
    </row>
    <row r="78" spans="2:12" ht="54.75" customHeight="1">
      <c r="B78" s="133" t="s">
        <v>57</v>
      </c>
      <c r="E78" s="40" t="s">
        <v>70</v>
      </c>
      <c r="F78" s="40" t="s">
        <v>98</v>
      </c>
      <c r="G78" s="40"/>
      <c r="H78" s="40"/>
      <c r="I78" s="55"/>
      <c r="J78" s="55"/>
      <c r="K78" s="73">
        <f>K79+K81+K83+K85+K87+K89</f>
        <v>1300</v>
      </c>
      <c r="L78" s="73">
        <f>L79+L81+L83+L85+L87+L89</f>
        <v>1299.6999999999998</v>
      </c>
    </row>
    <row r="79" spans="2:12" ht="58.5" customHeight="1">
      <c r="B79" s="134" t="s">
        <v>8</v>
      </c>
      <c r="E79" s="14" t="s">
        <v>70</v>
      </c>
      <c r="F79" s="14" t="s">
        <v>98</v>
      </c>
      <c r="G79" s="14" t="s">
        <v>200</v>
      </c>
      <c r="H79" s="14"/>
      <c r="I79" s="52"/>
      <c r="J79" s="52"/>
      <c r="K79" s="107">
        <f>K80</f>
        <v>564.5</v>
      </c>
      <c r="L79" s="107">
        <f>L80</f>
        <v>564.5</v>
      </c>
    </row>
    <row r="80" spans="2:12" ht="14.25" customHeight="1">
      <c r="B80" s="76" t="s">
        <v>129</v>
      </c>
      <c r="E80" s="28" t="s">
        <v>70</v>
      </c>
      <c r="F80" s="28" t="s">
        <v>98</v>
      </c>
      <c r="G80" s="28" t="s">
        <v>200</v>
      </c>
      <c r="H80" s="35">
        <v>200</v>
      </c>
      <c r="I80" s="146" t="s">
        <v>236</v>
      </c>
      <c r="J80" s="146" t="s">
        <v>232</v>
      </c>
      <c r="K80" s="125">
        <v>564.5</v>
      </c>
      <c r="L80" s="125">
        <v>564.5</v>
      </c>
    </row>
    <row r="81" spans="2:12" ht="61.5" customHeight="1">
      <c r="B81" s="204" t="s">
        <v>265</v>
      </c>
      <c r="E81" s="14" t="s">
        <v>70</v>
      </c>
      <c r="F81" s="14" t="s">
        <v>98</v>
      </c>
      <c r="G81" s="222" t="s">
        <v>266</v>
      </c>
      <c r="H81" s="223"/>
      <c r="I81" s="259"/>
      <c r="J81" s="259"/>
      <c r="K81" s="224">
        <f>K82</f>
        <v>99.2</v>
      </c>
      <c r="L81" s="224">
        <f>L82</f>
        <v>99.1</v>
      </c>
    </row>
    <row r="82" spans="2:12" ht="14.25" customHeight="1">
      <c r="B82" s="76" t="s">
        <v>129</v>
      </c>
      <c r="E82" s="28" t="s">
        <v>70</v>
      </c>
      <c r="F82" s="28" t="s">
        <v>98</v>
      </c>
      <c r="G82" s="28" t="s">
        <v>266</v>
      </c>
      <c r="H82" s="35">
        <v>200</v>
      </c>
      <c r="I82" s="146" t="s">
        <v>236</v>
      </c>
      <c r="J82" s="146" t="s">
        <v>232</v>
      </c>
      <c r="K82" s="125">
        <v>99.2</v>
      </c>
      <c r="L82" s="125">
        <v>99.1</v>
      </c>
    </row>
    <row r="83" spans="2:12" ht="67.5" customHeight="1">
      <c r="B83" s="204" t="s">
        <v>267</v>
      </c>
      <c r="E83" s="14" t="s">
        <v>70</v>
      </c>
      <c r="F83" s="14" t="s">
        <v>98</v>
      </c>
      <c r="G83" s="222" t="s">
        <v>268</v>
      </c>
      <c r="H83" s="231"/>
      <c r="I83" s="258"/>
      <c r="J83" s="258"/>
      <c r="K83" s="224">
        <f>K84</f>
        <v>64.2</v>
      </c>
      <c r="L83" s="224">
        <f>L84</f>
        <v>64.1</v>
      </c>
    </row>
    <row r="84" spans="2:12" ht="14.25" customHeight="1">
      <c r="B84" s="76" t="s">
        <v>129</v>
      </c>
      <c r="E84" s="28" t="s">
        <v>70</v>
      </c>
      <c r="F84" s="28" t="s">
        <v>98</v>
      </c>
      <c r="G84" s="28" t="s">
        <v>268</v>
      </c>
      <c r="H84" s="35">
        <v>200</v>
      </c>
      <c r="I84" s="146" t="s">
        <v>236</v>
      </c>
      <c r="J84" s="146" t="s">
        <v>232</v>
      </c>
      <c r="K84" s="125">
        <v>64.2</v>
      </c>
      <c r="L84" s="125">
        <v>64.1</v>
      </c>
    </row>
    <row r="85" spans="2:12" ht="57" customHeight="1">
      <c r="B85" s="204" t="s">
        <v>269</v>
      </c>
      <c r="E85" s="14" t="s">
        <v>70</v>
      </c>
      <c r="F85" s="14" t="s">
        <v>98</v>
      </c>
      <c r="G85" s="222" t="s">
        <v>270</v>
      </c>
      <c r="H85" s="231"/>
      <c r="I85" s="258"/>
      <c r="J85" s="258"/>
      <c r="K85" s="224">
        <f>K86</f>
        <v>393.5</v>
      </c>
      <c r="L85" s="224">
        <f>L86</f>
        <v>393.4</v>
      </c>
    </row>
    <row r="86" spans="2:12" ht="14.25" customHeight="1">
      <c r="B86" s="76" t="s">
        <v>129</v>
      </c>
      <c r="E86" s="28" t="s">
        <v>70</v>
      </c>
      <c r="F86" s="28" t="s">
        <v>98</v>
      </c>
      <c r="G86" s="28" t="s">
        <v>270</v>
      </c>
      <c r="H86" s="35">
        <v>200</v>
      </c>
      <c r="I86" s="146" t="s">
        <v>236</v>
      </c>
      <c r="J86" s="146" t="s">
        <v>232</v>
      </c>
      <c r="K86" s="125">
        <v>393.5</v>
      </c>
      <c r="L86" s="125">
        <v>393.4</v>
      </c>
    </row>
    <row r="87" spans="2:12" ht="60" customHeight="1">
      <c r="B87" s="204" t="s">
        <v>271</v>
      </c>
      <c r="E87" s="14" t="s">
        <v>70</v>
      </c>
      <c r="F87" s="14" t="s">
        <v>98</v>
      </c>
      <c r="G87" s="222" t="s">
        <v>272</v>
      </c>
      <c r="H87" s="231"/>
      <c r="I87" s="258"/>
      <c r="J87" s="258"/>
      <c r="K87" s="224">
        <f>K88</f>
        <v>99.6</v>
      </c>
      <c r="L87" s="224">
        <f>L88</f>
        <v>99.6</v>
      </c>
    </row>
    <row r="88" spans="2:12" ht="14.25" customHeight="1">
      <c r="B88" s="76" t="s">
        <v>129</v>
      </c>
      <c r="E88" s="28" t="s">
        <v>70</v>
      </c>
      <c r="F88" s="28" t="s">
        <v>98</v>
      </c>
      <c r="G88" s="28" t="s">
        <v>272</v>
      </c>
      <c r="H88" s="35">
        <v>200</v>
      </c>
      <c r="I88" s="146" t="s">
        <v>236</v>
      </c>
      <c r="J88" s="146" t="s">
        <v>232</v>
      </c>
      <c r="K88" s="125">
        <v>99.6</v>
      </c>
      <c r="L88" s="125">
        <v>99.6</v>
      </c>
    </row>
    <row r="89" spans="2:12" ht="56.25" customHeight="1">
      <c r="B89" s="204" t="s">
        <v>273</v>
      </c>
      <c r="E89" s="14" t="s">
        <v>70</v>
      </c>
      <c r="F89" s="14" t="s">
        <v>98</v>
      </c>
      <c r="G89" s="230"/>
      <c r="H89" s="231"/>
      <c r="I89" s="258"/>
      <c r="J89" s="258"/>
      <c r="K89" s="224">
        <f>K90</f>
        <v>79</v>
      </c>
      <c r="L89" s="224">
        <f>L90</f>
        <v>79</v>
      </c>
    </row>
    <row r="90" spans="2:12" ht="14.25" customHeight="1">
      <c r="B90" s="76" t="s">
        <v>129</v>
      </c>
      <c r="E90" s="28" t="s">
        <v>70</v>
      </c>
      <c r="F90" s="28" t="s">
        <v>98</v>
      </c>
      <c r="G90" s="28" t="s">
        <v>274</v>
      </c>
      <c r="H90" s="35">
        <v>200</v>
      </c>
      <c r="I90" s="146" t="s">
        <v>236</v>
      </c>
      <c r="J90" s="146" t="s">
        <v>232</v>
      </c>
      <c r="K90" s="125">
        <v>79</v>
      </c>
      <c r="L90" s="125">
        <v>79</v>
      </c>
    </row>
    <row r="91" spans="2:12" ht="44.25" customHeight="1">
      <c r="B91" s="133" t="s">
        <v>9</v>
      </c>
      <c r="E91" s="40" t="s">
        <v>70</v>
      </c>
      <c r="F91" s="40" t="s">
        <v>111</v>
      </c>
      <c r="G91" s="40"/>
      <c r="H91" s="40"/>
      <c r="I91" s="55"/>
      <c r="J91" s="55"/>
      <c r="K91" s="73">
        <f>K92</f>
        <v>155.9</v>
      </c>
      <c r="L91" s="73">
        <f>L92</f>
        <v>154.9</v>
      </c>
    </row>
    <row r="92" spans="2:12" ht="53.25" customHeight="1">
      <c r="B92" s="134" t="s">
        <v>204</v>
      </c>
      <c r="E92" s="14" t="s">
        <v>70</v>
      </c>
      <c r="F92" s="14" t="s">
        <v>111</v>
      </c>
      <c r="G92" s="14" t="s">
        <v>201</v>
      </c>
      <c r="H92" s="14"/>
      <c r="I92" s="52"/>
      <c r="J92" s="52"/>
      <c r="K92" s="107">
        <f>K93</f>
        <v>155.9</v>
      </c>
      <c r="L92" s="107">
        <f>L93</f>
        <v>154.9</v>
      </c>
    </row>
    <row r="93" spans="2:12" ht="14.25" customHeight="1">
      <c r="B93" s="76" t="s">
        <v>129</v>
      </c>
      <c r="E93" s="28" t="s">
        <v>70</v>
      </c>
      <c r="F93" s="28" t="s">
        <v>111</v>
      </c>
      <c r="G93" s="28" t="s">
        <v>201</v>
      </c>
      <c r="H93" s="146">
        <v>200</v>
      </c>
      <c r="I93" s="146" t="s">
        <v>236</v>
      </c>
      <c r="J93" s="146" t="s">
        <v>232</v>
      </c>
      <c r="K93" s="125">
        <v>155.9</v>
      </c>
      <c r="L93" s="125">
        <v>154.9</v>
      </c>
    </row>
    <row r="94" spans="2:12" ht="57" customHeight="1">
      <c r="B94" s="133" t="s">
        <v>14</v>
      </c>
      <c r="E94" s="40" t="s">
        <v>70</v>
      </c>
      <c r="F94" s="40" t="s">
        <v>195</v>
      </c>
      <c r="G94" s="40"/>
      <c r="H94" s="40"/>
      <c r="I94" s="55"/>
      <c r="J94" s="55"/>
      <c r="K94" s="73">
        <f>K95</f>
        <v>121.3</v>
      </c>
      <c r="L94" s="73">
        <f>L95</f>
        <v>121.2</v>
      </c>
    </row>
    <row r="95" spans="2:12" ht="54.75" customHeight="1">
      <c r="B95" s="134" t="s">
        <v>15</v>
      </c>
      <c r="E95" s="14" t="s">
        <v>70</v>
      </c>
      <c r="F95" s="14" t="s">
        <v>195</v>
      </c>
      <c r="G95" s="14" t="s">
        <v>202</v>
      </c>
      <c r="H95" s="14"/>
      <c r="I95" s="52"/>
      <c r="J95" s="52"/>
      <c r="K95" s="107">
        <f>K96</f>
        <v>121.3</v>
      </c>
      <c r="L95" s="107">
        <f>L96</f>
        <v>121.2</v>
      </c>
    </row>
    <row r="96" spans="2:12" ht="14.25" customHeight="1">
      <c r="B96" s="76" t="s">
        <v>129</v>
      </c>
      <c r="E96" s="28" t="s">
        <v>70</v>
      </c>
      <c r="F96" s="28" t="s">
        <v>195</v>
      </c>
      <c r="G96" s="28" t="s">
        <v>202</v>
      </c>
      <c r="H96" s="35">
        <v>200</v>
      </c>
      <c r="I96" s="146" t="s">
        <v>236</v>
      </c>
      <c r="J96" s="146" t="s">
        <v>232</v>
      </c>
      <c r="K96" s="125">
        <v>121.3</v>
      </c>
      <c r="L96" s="125">
        <v>121.2</v>
      </c>
    </row>
    <row r="97" spans="2:12" ht="66" customHeight="1">
      <c r="B97" s="50" t="s">
        <v>47</v>
      </c>
      <c r="E97" s="55" t="s">
        <v>70</v>
      </c>
      <c r="F97" s="55" t="s">
        <v>205</v>
      </c>
      <c r="G97" s="55"/>
      <c r="H97" s="55"/>
      <c r="I97" s="55"/>
      <c r="J97" s="55"/>
      <c r="K97" s="55">
        <f>K98</f>
        <v>4960.6</v>
      </c>
      <c r="L97" s="55">
        <f>L98</f>
        <v>4943.400000000001</v>
      </c>
    </row>
    <row r="98" spans="2:12" ht="24" customHeight="1">
      <c r="B98" s="25" t="s">
        <v>131</v>
      </c>
      <c r="E98" s="52" t="s">
        <v>70</v>
      </c>
      <c r="F98" s="52" t="s">
        <v>205</v>
      </c>
      <c r="G98" s="52" t="s">
        <v>132</v>
      </c>
      <c r="H98" s="52"/>
      <c r="I98" s="52"/>
      <c r="J98" s="52"/>
      <c r="K98" s="78">
        <f>K99+K100</f>
        <v>4960.6</v>
      </c>
      <c r="L98" s="78">
        <f>L99+L100</f>
        <v>4943.400000000001</v>
      </c>
    </row>
    <row r="99" spans="2:12" ht="36" customHeight="1">
      <c r="B99" s="30" t="s">
        <v>93</v>
      </c>
      <c r="E99" s="56" t="s">
        <v>70</v>
      </c>
      <c r="F99" s="56" t="s">
        <v>205</v>
      </c>
      <c r="G99" s="56" t="s">
        <v>132</v>
      </c>
      <c r="H99" s="56">
        <v>100</v>
      </c>
      <c r="I99" s="56" t="s">
        <v>236</v>
      </c>
      <c r="J99" s="56" t="s">
        <v>236</v>
      </c>
      <c r="K99" s="56" t="s">
        <v>280</v>
      </c>
      <c r="L99" s="56" t="s">
        <v>291</v>
      </c>
    </row>
    <row r="100" spans="2:12" ht="14.25" customHeight="1">
      <c r="B100" s="76" t="s">
        <v>129</v>
      </c>
      <c r="E100" s="146" t="s">
        <v>70</v>
      </c>
      <c r="F100" s="146" t="s">
        <v>205</v>
      </c>
      <c r="G100" s="146" t="s">
        <v>132</v>
      </c>
      <c r="H100" s="146">
        <v>200</v>
      </c>
      <c r="I100" s="146" t="s">
        <v>236</v>
      </c>
      <c r="J100" s="146" t="s">
        <v>236</v>
      </c>
      <c r="K100" s="146">
        <v>428.1</v>
      </c>
      <c r="L100" s="146">
        <v>419.8</v>
      </c>
    </row>
    <row r="101" spans="2:12" ht="23.25" customHeight="1">
      <c r="B101" s="150" t="s">
        <v>215</v>
      </c>
      <c r="E101" s="11" t="s">
        <v>238</v>
      </c>
      <c r="F101" s="11"/>
      <c r="G101" s="11"/>
      <c r="H101" s="11"/>
      <c r="I101" s="64"/>
      <c r="J101" s="64"/>
      <c r="K101" s="59">
        <f>K106+K102+K111</f>
        <v>4763.3</v>
      </c>
      <c r="L101" s="59">
        <f>L106+L102+L111</f>
        <v>4567.700000000001</v>
      </c>
    </row>
    <row r="102" spans="2:12" ht="43.5" customHeight="1">
      <c r="B102" s="151" t="s">
        <v>218</v>
      </c>
      <c r="E102" s="40" t="s">
        <v>238</v>
      </c>
      <c r="F102" s="40" t="s">
        <v>86</v>
      </c>
      <c r="G102" s="40"/>
      <c r="H102" s="40"/>
      <c r="I102" s="40"/>
      <c r="J102" s="40"/>
      <c r="K102" s="73">
        <f>K103</f>
        <v>537.7</v>
      </c>
      <c r="L102" s="73">
        <f>L103</f>
        <v>526.9</v>
      </c>
    </row>
    <row r="103" spans="2:12" ht="23.25" customHeight="1">
      <c r="B103" s="17" t="s">
        <v>131</v>
      </c>
      <c r="E103" s="14" t="s">
        <v>238</v>
      </c>
      <c r="F103" s="14" t="s">
        <v>86</v>
      </c>
      <c r="G103" s="14" t="s">
        <v>132</v>
      </c>
      <c r="H103" s="36"/>
      <c r="I103" s="14"/>
      <c r="J103" s="14"/>
      <c r="K103" s="107">
        <f>K104+K105</f>
        <v>537.7</v>
      </c>
      <c r="L103" s="107">
        <f>L104+L105</f>
        <v>526.9</v>
      </c>
    </row>
    <row r="104" spans="2:12" ht="34.5" customHeight="1">
      <c r="B104" s="30" t="s">
        <v>93</v>
      </c>
      <c r="E104" s="28" t="s">
        <v>238</v>
      </c>
      <c r="F104" s="28" t="s">
        <v>86</v>
      </c>
      <c r="G104" s="28" t="s">
        <v>132</v>
      </c>
      <c r="H104" s="35">
        <v>100</v>
      </c>
      <c r="I104" s="28" t="s">
        <v>239</v>
      </c>
      <c r="J104" s="28" t="s">
        <v>231</v>
      </c>
      <c r="K104" s="125">
        <v>478.7</v>
      </c>
      <c r="L104" s="125">
        <v>468.2</v>
      </c>
    </row>
    <row r="105" spans="2:12" ht="14.25" customHeight="1">
      <c r="B105" s="76" t="s">
        <v>129</v>
      </c>
      <c r="E105" s="28" t="s">
        <v>238</v>
      </c>
      <c r="F105" s="28" t="s">
        <v>86</v>
      </c>
      <c r="G105" s="28" t="s">
        <v>132</v>
      </c>
      <c r="H105" s="35">
        <v>200</v>
      </c>
      <c r="I105" s="28" t="s">
        <v>239</v>
      </c>
      <c r="J105" s="28" t="s">
        <v>231</v>
      </c>
      <c r="K105" s="125">
        <v>59</v>
      </c>
      <c r="L105" s="125">
        <v>58.7</v>
      </c>
    </row>
    <row r="106" spans="2:12" ht="64.5" customHeight="1">
      <c r="B106" s="50" t="s">
        <v>216</v>
      </c>
      <c r="E106" s="40" t="s">
        <v>238</v>
      </c>
      <c r="F106" s="40" t="s">
        <v>98</v>
      </c>
      <c r="G106" s="40"/>
      <c r="H106" s="40"/>
      <c r="I106" s="72"/>
      <c r="J106" s="72"/>
      <c r="K106" s="73">
        <f>K107</f>
        <v>2984.6</v>
      </c>
      <c r="L106" s="73">
        <f>L107</f>
        <v>2843.4</v>
      </c>
    </row>
    <row r="107" spans="2:12" ht="23.25" customHeight="1">
      <c r="B107" s="17" t="s">
        <v>131</v>
      </c>
      <c r="E107" s="14" t="s">
        <v>238</v>
      </c>
      <c r="F107" s="14" t="s">
        <v>98</v>
      </c>
      <c r="G107" s="14" t="s">
        <v>132</v>
      </c>
      <c r="H107" s="14"/>
      <c r="I107" s="78"/>
      <c r="J107" s="78"/>
      <c r="K107" s="107">
        <f>K108+K109+K110</f>
        <v>2984.6</v>
      </c>
      <c r="L107" s="107">
        <f>L108+L109+L110</f>
        <v>2843.4</v>
      </c>
    </row>
    <row r="108" spans="2:12" ht="33.75">
      <c r="B108" s="30" t="s">
        <v>93</v>
      </c>
      <c r="E108" s="28" t="s">
        <v>238</v>
      </c>
      <c r="F108" s="28" t="s">
        <v>98</v>
      </c>
      <c r="G108" s="28" t="s">
        <v>132</v>
      </c>
      <c r="H108" s="35">
        <v>100</v>
      </c>
      <c r="I108" s="28" t="s">
        <v>239</v>
      </c>
      <c r="J108" s="28" t="s">
        <v>231</v>
      </c>
      <c r="K108" s="125">
        <v>1870.5</v>
      </c>
      <c r="L108" s="125">
        <v>1849.6</v>
      </c>
    </row>
    <row r="109" spans="2:12" ht="12.75">
      <c r="B109" s="76" t="s">
        <v>129</v>
      </c>
      <c r="E109" s="28" t="s">
        <v>238</v>
      </c>
      <c r="F109" s="28" t="s">
        <v>98</v>
      </c>
      <c r="G109" s="28" t="s">
        <v>132</v>
      </c>
      <c r="H109" s="35">
        <v>200</v>
      </c>
      <c r="I109" s="28" t="s">
        <v>239</v>
      </c>
      <c r="J109" s="28" t="s">
        <v>231</v>
      </c>
      <c r="K109" s="125">
        <v>1025.6</v>
      </c>
      <c r="L109" s="125">
        <v>905.5</v>
      </c>
    </row>
    <row r="110" spans="2:12" ht="12.75">
      <c r="B110" s="29" t="s">
        <v>117</v>
      </c>
      <c r="E110" s="28" t="s">
        <v>238</v>
      </c>
      <c r="F110" s="28" t="s">
        <v>98</v>
      </c>
      <c r="G110" s="28" t="s">
        <v>132</v>
      </c>
      <c r="H110" s="35">
        <v>800</v>
      </c>
      <c r="I110" s="28" t="s">
        <v>239</v>
      </c>
      <c r="J110" s="28" t="s">
        <v>231</v>
      </c>
      <c r="K110" s="125">
        <v>88.5</v>
      </c>
      <c r="L110" s="125">
        <v>88.3</v>
      </c>
    </row>
    <row r="111" spans="2:12" ht="43.5" customHeight="1">
      <c r="B111" s="133" t="s">
        <v>48</v>
      </c>
      <c r="E111" s="40" t="s">
        <v>238</v>
      </c>
      <c r="F111" s="40" t="s">
        <v>111</v>
      </c>
      <c r="G111" s="40"/>
      <c r="H111" s="40"/>
      <c r="I111" s="40"/>
      <c r="J111" s="40"/>
      <c r="K111" s="73">
        <f>K112</f>
        <v>1241</v>
      </c>
      <c r="L111" s="73">
        <f>L112</f>
        <v>1197.4</v>
      </c>
    </row>
    <row r="112" spans="2:12" ht="12.75">
      <c r="B112" s="17" t="s">
        <v>225</v>
      </c>
      <c r="E112" s="14" t="s">
        <v>238</v>
      </c>
      <c r="F112" s="14" t="s">
        <v>111</v>
      </c>
      <c r="G112" s="14" t="s">
        <v>226</v>
      </c>
      <c r="H112" s="14"/>
      <c r="I112" s="14"/>
      <c r="J112" s="14"/>
      <c r="K112" s="107">
        <f>K113+K114</f>
        <v>1241</v>
      </c>
      <c r="L112" s="107">
        <f>L113+L114</f>
        <v>1197.4</v>
      </c>
    </row>
    <row r="113" spans="2:12" ht="12.75">
      <c r="B113" s="76" t="s">
        <v>129</v>
      </c>
      <c r="E113" s="28" t="s">
        <v>238</v>
      </c>
      <c r="F113" s="28" t="s">
        <v>111</v>
      </c>
      <c r="G113" s="28" t="s">
        <v>226</v>
      </c>
      <c r="H113" s="35">
        <v>200</v>
      </c>
      <c r="I113" s="28" t="s">
        <v>239</v>
      </c>
      <c r="J113" s="28" t="s">
        <v>235</v>
      </c>
      <c r="K113" s="125">
        <v>1201.1</v>
      </c>
      <c r="L113" s="125">
        <v>1157.5</v>
      </c>
    </row>
    <row r="114" spans="2:12" ht="22.5">
      <c r="B114" s="76" t="s">
        <v>287</v>
      </c>
      <c r="E114" s="28" t="s">
        <v>238</v>
      </c>
      <c r="F114" s="28" t="s">
        <v>111</v>
      </c>
      <c r="G114" s="28" t="s">
        <v>226</v>
      </c>
      <c r="H114" s="35">
        <v>300</v>
      </c>
      <c r="I114" s="28" t="s">
        <v>166</v>
      </c>
      <c r="J114" s="28" t="s">
        <v>232</v>
      </c>
      <c r="K114" s="125">
        <v>39.9</v>
      </c>
      <c r="L114" s="125">
        <v>39.9</v>
      </c>
    </row>
    <row r="115" spans="2:12" ht="33.75" customHeight="1">
      <c r="B115" s="45" t="s">
        <v>211</v>
      </c>
      <c r="E115" s="54" t="s">
        <v>239</v>
      </c>
      <c r="F115" s="54"/>
      <c r="G115" s="54"/>
      <c r="H115" s="54"/>
      <c r="I115" s="54"/>
      <c r="J115" s="54"/>
      <c r="K115" s="92">
        <f>K116+K121</f>
        <v>1634.6000000000001</v>
      </c>
      <c r="L115" s="92">
        <f>L116+L121</f>
        <v>1599</v>
      </c>
    </row>
    <row r="116" spans="2:12" ht="54.75" customHeight="1">
      <c r="B116" s="51" t="s">
        <v>19</v>
      </c>
      <c r="E116" s="40" t="s">
        <v>239</v>
      </c>
      <c r="F116" s="40" t="s">
        <v>86</v>
      </c>
      <c r="G116" s="40"/>
      <c r="H116" s="40"/>
      <c r="I116" s="40"/>
      <c r="J116" s="40"/>
      <c r="K116" s="73">
        <f>K164</f>
        <v>1574.8000000000002</v>
      </c>
      <c r="L116" s="73">
        <f>L117</f>
        <v>1539.3</v>
      </c>
    </row>
    <row r="117" spans="2:12" ht="21.75">
      <c r="B117" s="13" t="s">
        <v>131</v>
      </c>
      <c r="E117" s="14" t="s">
        <v>239</v>
      </c>
      <c r="F117" s="14" t="s">
        <v>86</v>
      </c>
      <c r="G117" s="14" t="s">
        <v>132</v>
      </c>
      <c r="H117" s="14"/>
      <c r="I117" s="14"/>
      <c r="J117" s="14"/>
      <c r="K117" s="107">
        <f>K118+K119+K120</f>
        <v>1574.8000000000002</v>
      </c>
      <c r="L117" s="107">
        <f>L118+L119+L120</f>
        <v>1539.3</v>
      </c>
    </row>
    <row r="118" spans="2:12" ht="33.75">
      <c r="B118" s="30" t="s">
        <v>93</v>
      </c>
      <c r="E118" s="28" t="s">
        <v>239</v>
      </c>
      <c r="F118" s="28" t="s">
        <v>86</v>
      </c>
      <c r="G118" s="28" t="s">
        <v>132</v>
      </c>
      <c r="H118" s="35">
        <v>100</v>
      </c>
      <c r="I118" s="28" t="s">
        <v>72</v>
      </c>
      <c r="J118" s="28" t="s">
        <v>231</v>
      </c>
      <c r="K118" s="125">
        <v>1241.7</v>
      </c>
      <c r="L118" s="125">
        <v>1218.6</v>
      </c>
    </row>
    <row r="119" spans="2:12" ht="12.75">
      <c r="B119" s="76" t="s">
        <v>129</v>
      </c>
      <c r="E119" s="28" t="s">
        <v>239</v>
      </c>
      <c r="F119" s="28" t="s">
        <v>86</v>
      </c>
      <c r="G119" s="28" t="s">
        <v>132</v>
      </c>
      <c r="H119" s="35">
        <v>200</v>
      </c>
      <c r="I119" s="28" t="s">
        <v>72</v>
      </c>
      <c r="J119" s="28" t="s">
        <v>231</v>
      </c>
      <c r="K119" s="125">
        <v>332.1</v>
      </c>
      <c r="L119" s="125">
        <v>319.8</v>
      </c>
    </row>
    <row r="120" spans="2:12" ht="12.75">
      <c r="B120" s="29" t="s">
        <v>117</v>
      </c>
      <c r="E120" s="28" t="s">
        <v>239</v>
      </c>
      <c r="F120" s="28" t="s">
        <v>86</v>
      </c>
      <c r="G120" s="28" t="s">
        <v>132</v>
      </c>
      <c r="H120" s="35">
        <v>800</v>
      </c>
      <c r="I120" s="28" t="s">
        <v>72</v>
      </c>
      <c r="J120" s="28" t="s">
        <v>231</v>
      </c>
      <c r="K120" s="125">
        <v>1</v>
      </c>
      <c r="L120" s="125">
        <v>0.9</v>
      </c>
    </row>
    <row r="121" spans="2:12" ht="54" customHeight="1">
      <c r="B121" s="50" t="s">
        <v>16</v>
      </c>
      <c r="E121" s="55" t="s">
        <v>239</v>
      </c>
      <c r="F121" s="55" t="s">
        <v>98</v>
      </c>
      <c r="G121" s="55"/>
      <c r="H121" s="55"/>
      <c r="I121" s="55"/>
      <c r="J121" s="55"/>
      <c r="K121" s="55">
        <f>K122</f>
        <v>59.8</v>
      </c>
      <c r="L121" s="55">
        <f>L122</f>
        <v>59.7</v>
      </c>
    </row>
    <row r="122" spans="2:12" ht="74.25">
      <c r="B122" s="25" t="s">
        <v>17</v>
      </c>
      <c r="E122" s="52" t="s">
        <v>239</v>
      </c>
      <c r="F122" s="52" t="s">
        <v>98</v>
      </c>
      <c r="G122" s="52" t="s">
        <v>208</v>
      </c>
      <c r="H122" s="52"/>
      <c r="I122" s="52"/>
      <c r="J122" s="52"/>
      <c r="K122" s="52">
        <f>K123</f>
        <v>59.8</v>
      </c>
      <c r="L122" s="52">
        <f>L123</f>
        <v>59.7</v>
      </c>
    </row>
    <row r="123" spans="2:12" ht="16.5" customHeight="1">
      <c r="B123" s="76" t="s">
        <v>213</v>
      </c>
      <c r="E123" s="137" t="s">
        <v>239</v>
      </c>
      <c r="F123" s="137" t="s">
        <v>98</v>
      </c>
      <c r="G123" s="137" t="s">
        <v>208</v>
      </c>
      <c r="H123" s="137" t="s">
        <v>212</v>
      </c>
      <c r="I123" s="137" t="s">
        <v>238</v>
      </c>
      <c r="J123" s="137" t="s">
        <v>238</v>
      </c>
      <c r="K123" s="137">
        <v>59.8</v>
      </c>
      <c r="L123" s="137">
        <v>59.7</v>
      </c>
    </row>
    <row r="124" spans="2:12" ht="12.75">
      <c r="B124" s="199" t="s">
        <v>145</v>
      </c>
      <c r="E124" s="49"/>
      <c r="F124" s="49"/>
      <c r="G124" s="49"/>
      <c r="H124" s="49"/>
      <c r="I124" s="49"/>
      <c r="J124" s="49"/>
      <c r="K124" s="167">
        <f>K115+K101+K72+K55+K44+K32+K27+K9</f>
        <v>23309.8</v>
      </c>
      <c r="L124" s="167">
        <f>L115+L101+L72+L55+L44+L32+L27+L9</f>
        <v>22012.899999999998</v>
      </c>
    </row>
    <row r="126" spans="2:12" ht="12.75">
      <c r="B126" s="301" t="s">
        <v>297</v>
      </c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</row>
    <row r="144" ht="38.25" customHeight="1"/>
    <row r="151" ht="37.5" customHeight="1"/>
    <row r="152" ht="18" customHeight="1"/>
    <row r="156" ht="22.5" customHeight="1"/>
    <row r="157" ht="22.5" customHeight="1"/>
    <row r="162" ht="31.5" customHeight="1"/>
    <row r="163" ht="11.25" customHeight="1"/>
    <row r="164" spans="2:11" ht="12.75" hidden="1">
      <c r="B164" s="164" t="s">
        <v>64</v>
      </c>
      <c r="E164" s="165" t="s">
        <v>239</v>
      </c>
      <c r="F164" s="165" t="s">
        <v>86</v>
      </c>
      <c r="G164" s="165"/>
      <c r="H164" s="165"/>
      <c r="I164" s="165" t="s">
        <v>72</v>
      </c>
      <c r="J164" s="165" t="s">
        <v>231</v>
      </c>
      <c r="K164" s="166">
        <f>K117</f>
        <v>1574.8000000000002</v>
      </c>
    </row>
    <row r="172" ht="12.75">
      <c r="K172" s="197"/>
    </row>
  </sheetData>
  <sheetProtection/>
  <mergeCells count="10">
    <mergeCell ref="B126:L126"/>
    <mergeCell ref="A6:L6"/>
    <mergeCell ref="E1:L1"/>
    <mergeCell ref="B3:L3"/>
    <mergeCell ref="B4:L4"/>
    <mergeCell ref="L7:L8"/>
    <mergeCell ref="E7:J7"/>
    <mergeCell ref="B7:B8"/>
    <mergeCell ref="K7:K8"/>
    <mergeCell ref="E8:G8"/>
  </mergeCells>
  <printOptions/>
  <pageMargins left="0.37" right="0.2" top="1" bottom="0.24" header="0.5" footer="0.24"/>
  <pageSetup horizontalDpi="600" verticalDpi="600" orientation="portrait" paperSize="9" scale="97" r:id="rId1"/>
  <ignoredErrors>
    <ignoredError sqref="K14 G11 E13:H13 I11:J11 E9:F11 E12:J12 K10:K11 I18:J23 E14:J15 E18:H26 I25:J26 E27:J31 E32:H33 E43:J54 E56:J65 E55 E115:J123 E66:G66 I66:J66 E67:J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2015-05-21T11:28:51Z</cp:lastPrinted>
  <dcterms:created xsi:type="dcterms:W3CDTF">2002-06-04T10:05:56Z</dcterms:created>
  <dcterms:modified xsi:type="dcterms:W3CDTF">2015-06-01T12:03:51Z</dcterms:modified>
  <cp:category/>
  <cp:version/>
  <cp:contentType/>
  <cp:contentStatus/>
</cp:coreProperties>
</file>