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6"/>
  </bookViews>
  <sheets>
    <sheet name="Прил1" sheetId="1" r:id="rId1"/>
    <sheet name="Прил4" sheetId="2" r:id="rId2"/>
    <sheet name="Прил5" sheetId="3" r:id="rId3"/>
    <sheet name="Прил6" sheetId="4" r:id="rId4"/>
    <sheet name="Прил7" sheetId="5" r:id="rId5"/>
    <sheet name="Прил8" sheetId="6" r:id="rId6"/>
    <sheet name="Прил10" sheetId="7" r:id="rId7"/>
  </sheets>
  <definedNames>
    <definedName name="_xlnm._FilterDatabase" localSheetId="1" hidden="1">'Прил4'!$D$2:$D$317</definedName>
    <definedName name="_xlnm.Print_Titles" localSheetId="4">'Прил7'!$8:$8</definedName>
    <definedName name="_xlnm.Print_Area" localSheetId="1">'Прил4'!#REF!</definedName>
    <definedName name="_xlnm.Print_Area" localSheetId="2">'Прил5'!$B$1:$J$269</definedName>
  </definedNames>
  <calcPr fullCalcOnLoad="1"/>
</workbook>
</file>

<file path=xl/sharedStrings.xml><?xml version="1.0" encoding="utf-8"?>
<sst xmlns="http://schemas.openxmlformats.org/spreadsheetml/2006/main" count="6916" uniqueCount="588">
  <si>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</si>
  <si>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</si>
  <si>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</si>
  <si>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</si>
  <si>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</si>
  <si>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</si>
  <si>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</si>
  <si>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</si>
  <si>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</si>
  <si>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</si>
  <si>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</si>
  <si>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</si>
  <si>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</si>
  <si>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</si>
  <si>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</si>
  <si>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</si>
  <si>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</si>
  <si>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5</t>
  </si>
  <si>
    <t>Образование</t>
  </si>
  <si>
    <t>2944</t>
  </si>
  <si>
    <t>2924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</si>
  <si>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</si>
  <si>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</si>
  <si>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</si>
  <si>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</si>
  <si>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</si>
  <si>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</si>
  <si>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ДК</t>
  </si>
  <si>
    <t>Муниципальная программа"Развитие культуры в муниципальном образовании город Советск Щекинского района"</t>
  </si>
  <si>
    <t>Библиотека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</si>
  <si>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</si>
  <si>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</si>
  <si>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</si>
  <si>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</si>
  <si>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</si>
  <si>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</si>
  <si>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</si>
  <si>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</si>
  <si>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</si>
  <si>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</si>
  <si>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</si>
  <si>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</si>
  <si>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</si>
  <si>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</si>
  <si>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</si>
  <si>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</si>
  <si>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</si>
  <si>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</si>
  <si>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</si>
  <si>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</si>
  <si>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</si>
  <si>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</si>
  <si>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</si>
  <si>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</si>
  <si>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</si>
  <si>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</si>
  <si>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</si>
  <si>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</si>
  <si>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</si>
  <si>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</si>
  <si>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</si>
  <si>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</si>
  <si>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</si>
  <si>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</si>
  <si>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</si>
  <si>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</si>
  <si>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</si>
  <si>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</si>
  <si>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</si>
  <si>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</si>
  <si>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</si>
  <si>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</si>
  <si>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</si>
  <si>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</si>
  <si>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</si>
  <si>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</si>
  <si>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</si>
  <si>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</si>
  <si>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</si>
  <si>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</si>
  <si>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</si>
  <si>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</si>
  <si>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</si>
  <si>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</si>
  <si>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</si>
  <si>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</si>
  <si>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</si>
  <si>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</si>
  <si>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</si>
  <si>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</si>
  <si>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</si>
  <si>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</si>
  <si>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</si>
  <si>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Условно утвержденные расходы</t>
  </si>
  <si>
    <t>09</t>
  </si>
  <si>
    <t>Приложение 7</t>
  </si>
  <si>
    <t>Приложение 8</t>
  </si>
  <si>
    <t>Приложение 4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</si>
  <si>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</si>
  <si>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</si>
  <si>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</si>
  <si>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</si>
  <si>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 решению Собрания депутатов МО город Советск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</si>
  <si>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</si>
  <si>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</si>
  <si>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</si>
  <si>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</t>
  </si>
  <si>
    <t>"О бюджете муниципального образования город Советск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</si>
  <si>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</si>
  <si>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</si>
  <si>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</si>
  <si>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</si>
  <si>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</si>
  <si>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</si>
  <si>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</si>
  <si>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</si>
  <si>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</si>
  <si>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</si>
  <si>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</si>
  <si>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</si>
  <si>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</si>
  <si>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</si>
  <si>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</si>
  <si>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</si>
  <si>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</si>
  <si>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850</t>
  </si>
  <si>
    <t>Невыясненные поступления, зачисляемые в бюджеты поселений</t>
  </si>
  <si>
    <t>Администрация муниципального образования Щекинский район</t>
  </si>
  <si>
    <t>851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</si>
  <si>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</si>
  <si>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</si>
  <si>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</si>
  <si>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</si>
  <si>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</si>
  <si>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</si>
  <si>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</si>
  <si>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</si>
  <si>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</si>
  <si>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</si>
  <si>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</si>
  <si>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</si>
  <si>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</si>
  <si>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2015 год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</si>
  <si>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</si>
  <si>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</si>
  <si>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</si>
  <si>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</si>
  <si>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</si>
  <si>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</si>
  <si>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</si>
  <si>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</si>
  <si>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</si>
  <si>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</si>
  <si>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</si>
  <si>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</si>
  <si>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</si>
  <si>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</si>
  <si>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</si>
  <si>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</si>
  <si>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</si>
  <si>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</si>
  <si>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</si>
  <si>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</si>
  <si>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</si>
  <si>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</si>
  <si>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</si>
  <si>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</si>
  <si>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8507</t>
  </si>
  <si>
    <t>8510</t>
  </si>
  <si>
    <t>8511</t>
  </si>
  <si>
    <t>8506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</si>
  <si>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</si>
  <si>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</si>
  <si>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</si>
  <si>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</si>
  <si>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Межбюджетные трансферты</t>
  </si>
  <si>
    <t>8503</t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</si>
  <si>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</si>
  <si>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</si>
  <si>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</si>
  <si>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</si>
  <si>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</si>
  <si>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</si>
  <si>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</si>
  <si>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</si>
  <si>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</si>
  <si>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</si>
  <si>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</si>
  <si>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</si>
  <si>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</si>
  <si>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</si>
  <si>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</si>
  <si>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</si>
  <si>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</si>
  <si>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</si>
  <si>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</si>
  <si>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</si>
  <si>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</si>
  <si>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</si>
  <si>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</si>
  <si>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</si>
  <si>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Иные выплаты населению</t>
  </si>
  <si>
    <t>Сумма  на 2015 г.    (тыс. руб.)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</si>
  <si>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</si>
  <si>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</si>
  <si>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</si>
  <si>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</si>
  <si>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</si>
  <si>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Условно-утвержденные расходы</t>
  </si>
  <si>
    <t>2969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</si>
  <si>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МО"</t>
  </si>
  <si>
    <t>усл.утв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</si>
  <si>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</si>
  <si>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</si>
  <si>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</si>
  <si>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</si>
  <si>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</si>
  <si>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 xml:space="preserve"> Обеспечение деятельности МУ «Стадион им. Е. И. Холодкова»</t>
  </si>
  <si>
    <t>ИТОГО:</t>
  </si>
  <si>
    <t>2016 год</t>
  </si>
  <si>
    <t>Условно утвержденные расходы по иным непрограммным мероприятиям в рамках непрограммных расходов</t>
  </si>
  <si>
    <t>9990</t>
  </si>
  <si>
    <t/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</si>
  <si>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</si>
  <si>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</si>
  <si>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</si>
  <si>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</si>
  <si>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</si>
  <si>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</si>
  <si>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</si>
  <si>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</si>
  <si>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</si>
  <si>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</si>
  <si>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</si>
  <si>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</si>
  <si>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</si>
  <si>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</si>
  <si>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</si>
  <si>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</si>
  <si>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</si>
  <si>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</si>
  <si>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</si>
  <si>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</si>
  <si>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</si>
  <si>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</si>
  <si>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</si>
  <si>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</si>
  <si>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</si>
  <si>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Щекинского района на 2015 год и плановый период 2016 и 2017 годов"</t>
  </si>
  <si>
    <t>"О бюджете  муниципального образования  город Советск Щекинского района на 2015 год и плановый период 2016 и 2017 годов"</t>
  </si>
  <si>
    <t>к решению Собрания депутатов МО город Советск "О бюджете  МО город Советск Щекинского района на 2015 год и плановый период 2016 и 2017 годов"</t>
  </si>
  <si>
    <t>на 2015 год</t>
  </si>
  <si>
    <t>на плановый период 2016 и 2017 годов</t>
  </si>
  <si>
    <t>2017 год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</si>
  <si>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</si>
  <si>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</si>
  <si>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</si>
  <si>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</si>
  <si>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</si>
  <si>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</si>
  <si>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</si>
  <si>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</si>
  <si>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</si>
  <si>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</si>
  <si>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</si>
  <si>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</si>
  <si>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</si>
  <si>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МП "Развитие субъектов малого и среднего предпринемательства на территории МО г. Советск Щекинского района на 2015,2016 и 2017 г."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</si>
  <si>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</si>
  <si>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</si>
  <si>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</si>
  <si>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</si>
  <si>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2988</t>
  </si>
  <si>
    <t>320</t>
  </si>
  <si>
    <t>Социальные выплаты гражданам, кроме публичных нормативных социальных выплат</t>
  </si>
  <si>
    <t>Подпрограмма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</si>
  <si>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</si>
  <si>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</si>
  <si>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</si>
  <si>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</si>
  <si>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2015-2017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</si>
  <si>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2015-2017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</si>
  <si>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</si>
  <si>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</si>
  <si>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</si>
  <si>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</si>
  <si>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color indexed="12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</si>
  <si>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</si>
  <si>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color indexed="12"/>
        <rFont val="Times New Roman"/>
        <family val="1"/>
      </rPr>
      <t>создание, содержание и организацию деятельности аварийно-спасательных служб</t>
    </r>
  </si>
  <si>
    <t>Подпрограмма"Обеспечение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</si>
  <si>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</si>
  <si>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</si>
  <si>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00</t>
  </si>
  <si>
    <t>2876</t>
  </si>
  <si>
    <t>2877</t>
  </si>
  <si>
    <t>2875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</si>
  <si>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</si>
  <si>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</si>
  <si>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</si>
  <si>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</si>
  <si>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</si>
  <si>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</si>
  <si>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</si>
  <si>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</si>
  <si>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</si>
  <si>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</si>
  <si>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</si>
  <si>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</si>
  <si>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</si>
  <si>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</si>
  <si>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</si>
  <si>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</si>
  <si>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110</t>
  </si>
  <si>
    <t>5171,5</t>
  </si>
  <si>
    <t xml:space="preserve">Повышение квалификации </t>
  </si>
  <si>
    <t>2874</t>
  </si>
  <si>
    <t>Подпрограмма "Содержание имущества и казны в муниципальном образовании город Советск Щекинского районав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</si>
  <si>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</si>
  <si>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</si>
  <si>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</si>
  <si>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</si>
  <si>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</si>
  <si>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</si>
  <si>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</si>
  <si>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</si>
  <si>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</si>
  <si>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</si>
  <si>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</si>
  <si>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</si>
  <si>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</si>
  <si>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</si>
  <si>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</si>
  <si>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</si>
  <si>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</si>
  <si>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</si>
  <si>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</si>
  <si>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</si>
  <si>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</si>
  <si>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</si>
  <si>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</si>
  <si>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</si>
  <si>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Собрание депутатов муниципального образования город Советск Щекинского района</t>
  </si>
  <si>
    <t>Обеспечение функционирования Администрации  муниципального образования город Советск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</si>
  <si>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</si>
  <si>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</si>
  <si>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</si>
  <si>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</si>
  <si>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</si>
  <si>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</si>
  <si>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</si>
  <si>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</si>
  <si>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</si>
  <si>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</si>
  <si>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</si>
  <si>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</si>
  <si>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</si>
  <si>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</si>
  <si>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</si>
  <si>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</si>
  <si>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чрезвычайных ситуаций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</si>
  <si>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</si>
  <si>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</si>
  <si>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</si>
  <si>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</si>
  <si>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</si>
  <si>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</si>
  <si>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</si>
  <si>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</si>
  <si>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</si>
  <si>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</si>
  <si>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 город Советск Щекинского района)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</si>
  <si>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</si>
  <si>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</si>
  <si>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</si>
  <si>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</si>
  <si>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</si>
  <si>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</si>
  <si>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</si>
  <si>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</si>
  <si>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</si>
  <si>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</si>
  <si>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</si>
  <si>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</si>
  <si>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</si>
  <si>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</si>
  <si>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Содержание мест массового отдыха в рамках подпрограмма "Организация содержания мест массового отдыха жителей муниципальном образовании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</si>
  <si>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</si>
  <si>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"Обеспечение функционирования Администрации  муниципального образования"</t>
  </si>
  <si>
    <t>Повышение квалификации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</si>
  <si>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</si>
  <si>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</si>
  <si>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</si>
  <si>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</si>
  <si>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Подпрограмма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</si>
  <si>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</si>
  <si>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</si>
  <si>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</si>
  <si>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</si>
  <si>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ьлагоустройства" муниципальной программы "Благоустройство на территории муниципального образования город Советск Щекинского района"</t>
  </si>
  <si>
    <t>Дом Культуры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</si>
  <si>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</si>
  <si>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</si>
  <si>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проведение выборов и референдумов в законодательные (предстваительные) органы поселений муниципального образования Щекинского района в рамках непрограммного направления деятельности "Обеспечение проведения выборов и референдумов"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</si>
  <si>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</si>
  <si>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 xml:space="preserve">Обеспечение функционирования Администрации  муниципального образования 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</si>
  <si>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</si>
  <si>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</si>
  <si>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</si>
  <si>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</si>
  <si>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</si>
  <si>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</si>
  <si>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 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</si>
  <si>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</si>
  <si>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района",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</si>
  <si>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</si>
  <si>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</si>
  <si>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</si>
  <si>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</si>
  <si>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</si>
  <si>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</si>
  <si>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</si>
  <si>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</si>
  <si>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</si>
  <si>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</si>
  <si>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</si>
  <si>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</si>
  <si>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</si>
  <si>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</si>
  <si>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</si>
  <si>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</si>
  <si>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</si>
  <si>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</si>
  <si>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</si>
  <si>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 xml:space="preserve"> Обеспечение деятельности «Стадион имени Е. И. Холодкова»</t>
  </si>
  <si>
    <t>Администрация муниципального образования город Советск иЩекинского района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</si>
  <si>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</si>
  <si>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</si>
  <si>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</si>
  <si>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</si>
  <si>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</si>
  <si>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</si>
  <si>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</si>
  <si>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чрезвычайной ситуации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</si>
  <si>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</si>
  <si>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</si>
  <si>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</si>
  <si>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</si>
  <si>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</si>
  <si>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</si>
  <si>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</si>
  <si>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района."</t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</si>
  <si>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</si>
  <si>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r>
      <t xml:space="preserve">Ремонт ДК в г.Советск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</si>
  <si>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Собрание депутатов муниципального образования город Советск</t>
  </si>
  <si>
    <t>к решению Собрания депутатов МО город Советск "О бюджете муниципального образования город Советск Щекинского района на 2015 год и плановый период 2016 и 2017 годов"</t>
  </si>
  <si>
    <t>Муниципальная программа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</si>
  <si>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</si>
  <si>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</si>
  <si>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"Содержание имущества и казны в муниципальном образовании город Советск Щекинского районав"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</si>
  <si>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</si>
  <si>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</si>
  <si>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</si>
  <si>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</si>
  <si>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«Организация деятельности муниципа «Централизованная бухгалтерия  муниципального образования город Советск Щекинского района 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</si>
  <si>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 муниципального образования город Советск Щекинского района 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</si>
  <si>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 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</si>
  <si>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</si>
  <si>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</si>
  <si>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</si>
  <si>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 муниципального образования город Советск Щекинского района"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</si>
  <si>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</si>
  <si>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 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</si>
  <si>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</si>
  <si>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</si>
  <si>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 xml:space="preserve">Организация сбора и вывоза твердых бытовых отходов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</si>
  <si>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</si>
  <si>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</si>
  <si>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программ" 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</si>
  <si>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муниципадбного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</si>
  <si>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</si>
  <si>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к решению Собрания депутатов муниципального образования город Советск Щекинского района  "О бюджете  муниципального образования город Советск Щекинского района на 2015 год  и плановый период 2016 и 2017 годов"</t>
  </si>
  <si>
    <t xml:space="preserve">Источники внутреннего финансирования дефицита бюджета муниципального образования город Советск Щекинского района на 2015 год </t>
  </si>
  <si>
    <t>1 11 09045 13 0000 120</t>
  </si>
  <si>
    <t>1 11 05025 13 0000 120</t>
  </si>
  <si>
    <t>1 11 05035 13 0000 120</t>
  </si>
  <si>
    <t xml:space="preserve">1 14 02053 13 0000 410 </t>
  </si>
  <si>
    <t>1 14 06025 13 0000 430</t>
  </si>
  <si>
    <t>116 90050 13 0000 140</t>
  </si>
  <si>
    <t>1 17 01050 13 0000 180</t>
  </si>
  <si>
    <t>1 17 05050 13 0000 180</t>
  </si>
  <si>
    <t>2 02 03015 13 0000 151</t>
  </si>
  <si>
    <t>2 02 04025 13 0000 151</t>
  </si>
  <si>
    <t>2 02 04014 13 0000 151</t>
  </si>
  <si>
    <t>2 02 04999 13 0000 151</t>
  </si>
  <si>
    <t>2 03 05000 13 0000 180</t>
  </si>
  <si>
    <t>2 04 05020 13 0000 180</t>
  </si>
  <si>
    <t>2 04 05099 13 0000 180</t>
  </si>
  <si>
    <t>2 03 05099 13 0000 180</t>
  </si>
  <si>
    <t>2 03 05020 13 0000 180</t>
  </si>
  <si>
    <t>2 07 05030 13 0000 180</t>
  </si>
  <si>
    <t>2 07 05020 13 0000 180</t>
  </si>
  <si>
    <t>2 18 05010 13 0000 151</t>
  </si>
  <si>
    <t>2 19 05000 13 0000 151</t>
  </si>
  <si>
    <t>1 13 01995 13 0000 130</t>
  </si>
  <si>
    <t>1 13 02995 13 0000 130</t>
  </si>
  <si>
    <t>2 02 01001 13 0000 151</t>
  </si>
  <si>
    <t>2 02 01003 13 0000 151</t>
  </si>
  <si>
    <t>2 02 01999 13 0000 151</t>
  </si>
  <si>
    <t>2 08 05000 13 0000 180</t>
  </si>
  <si>
    <t>1 11 05013 13 0000 120</t>
  </si>
  <si>
    <t xml:space="preserve"> 1 14 06013 13 0000 430</t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</si>
  <si>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 муниципального образования город Советск Щекинского района на 2015 год</t>
  </si>
  <si>
    <t>Приложение 10</t>
  </si>
  <si>
    <t>Ведомственная структура расходов бюджета муниципального образования  город Советск Щекинского района</t>
  </si>
  <si>
    <t>Ведомственная структура расходов бюджета муниципального образования город Советск Щекинского района</t>
  </si>
  <si>
    <t xml:space="preserve"> бюджетных ассигнований бюджета муниципального образования на плановый период 2016 и 2017 годов по разделам, подразделам, целевым статьям (муниципальным 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город Советск Щекинского района</t>
  </si>
  <si>
    <t>бюджетных ассигнований бюджета муниципального образования город Советск Щекинского района на 2015 год по разделам, подразделам, целевым статьям (муниципальным  программам и непрограмным направлениям деятельности),  группам и подгуппам видов расходов классификации расходов бюджета муниципального образования город Советск Щекинского района</t>
  </si>
  <si>
    <t>Группа и подгруппа видов  расходов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</si>
  <si>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</si>
  <si>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</si>
  <si>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</si>
  <si>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 xml:space="preserve">к решению Собрания депутатов муниципального образования                                                                                                                                                                город Советск Щекинского района </t>
  </si>
  <si>
    <t>Прочие поступления от использования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</si>
  <si>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городских  поселений    (за    исключением земельных  участков  муниципальных  бюджетных  и автономных учреждений)</t>
  </si>
  <si>
    <t>Доходы   от   сдачи    в    аренду    имущества  находящегося в  оперативном  управлении  органов управления  городских поселений и созданных ими  учреждений  (за    исключением    имущества    муниципальных бюджетных и автономных учреждений)</t>
  </si>
  <si>
    <t xml:space="preserve"> Доходы   от    реализации    иного    имущества, находящегося  в  собственности    городских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</si>
  <si>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 xml:space="preserve">  Доходы   от    продажи    земельных    участков, находящихся  в   собственности   городских поселений   (за исключением  земельных  участков  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</si>
  <si>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</si>
  <si>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</si>
  <si>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 городских поселений</t>
  </si>
  <si>
    <t>Субвенции бюджетам городских поселений на осуществление первичного воинского учета на территориях, где отсутсвуют военные комиссариаты</t>
  </si>
  <si>
    <t>Межбюджетные трансферты, передаваемые бюджетам 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</si>
  <si>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 бюджетам  городских поселений</t>
  </si>
  <si>
    <t>Безвозмездные поступления от государственных (муниципальных) организаций в бюджеты 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</si>
  <si>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 городских поселений</t>
  </si>
  <si>
    <t>Прочие безвозмездные поступления  от негосударственных организаций  в бюджеты  городских поселений</t>
  </si>
  <si>
    <t>Прочие безвозмездные поступления  от государственных(муниципальных)  организаций  в бюджеты  городских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</si>
  <si>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бюджетов  городских поселений</t>
  </si>
  <si>
    <t>Прочие безвозмездные поступления в бюджеты  городских поселений</t>
  </si>
  <si>
    <t>Поступления от денежных пожертвований, предоставляеемых физическими лицами получателям средств бюджетов 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</si>
  <si>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</si>
  <si>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 бюджетов  городских поселений</t>
  </si>
  <si>
    <t>Прочие доходы от оказания платных услуг (работ) получателями средств бюджетов  городских поселений</t>
  </si>
  <si>
    <t>Дотации бюджетам городских  поселений на выравнивание бюджетной обеспеченности</t>
  </si>
  <si>
    <t>Дотации бюджетам  городских поселений на поддержку мер по обеспечению сбалансированности бюджетов</t>
  </si>
  <si>
    <t>Прочие доходы от компенсации затрат бюджетов городских поселений</t>
  </si>
  <si>
    <t>Прочие дотации бюджетам  городских поселений</t>
  </si>
  <si>
    <t>Перечисления из бюджетов 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</si>
  <si>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жилищного контроля </t>
    </r>
  </si>
  <si>
    <t>Расходы за счет переданных полномочий на осуществление внутреннего муниципального финансового контроля</t>
  </si>
  <si>
    <t>8536</t>
  </si>
  <si>
    <t>4611</t>
  </si>
  <si>
    <t>410</t>
  </si>
  <si>
    <t>Иные бюджетные ассигнования</t>
  </si>
  <si>
    <t>взнос муниципального образования в установной капитал</t>
  </si>
  <si>
    <t>540</t>
  </si>
  <si>
    <t>6562,5</t>
  </si>
  <si>
    <t>Оплата труда работников муниципальных учреждений культурно-досугового типа</t>
  </si>
  <si>
    <t>7022</t>
  </si>
  <si>
    <t xml:space="preserve">Приложение5                                                                          </t>
  </si>
  <si>
    <t>Повышение квалификации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</si>
  <si>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</si>
  <si>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Повышение квалификации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</si>
  <si>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</si>
  <si>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 xml:space="preserve">    Приложение 6</t>
  </si>
  <si>
    <t>Приложение 2</t>
  </si>
  <si>
    <t>Приложение 3</t>
  </si>
  <si>
    <t>Приложение 5</t>
  </si>
  <si>
    <t>Приложение 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</si>
  <si>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</si>
  <si>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</si>
  <si>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</si>
  <si>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2621</t>
  </si>
  <si>
    <t>Оплата кредиторской задолженности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</si>
  <si>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</si>
  <si>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</si>
  <si>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</si>
  <si>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</si>
  <si>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</si>
  <si>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 </t>
  </si>
  <si>
    <t>Оплата кредиторской задолженностми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</si>
  <si>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</si>
  <si>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от 6 февраля 2015 г. № 9-32</t>
  </si>
  <si>
    <t>от 6 февраля 2015 г.  № 9-32</t>
  </si>
  <si>
    <t>от 6 февраля 2015г.  № 9-32</t>
  </si>
  <si>
    <t>от  6 февраля 2015г.   № 9-32</t>
  </si>
  <si>
    <t>от 6 февраля 2015 г  .№ 9-32</t>
  </si>
  <si>
    <t>от 6 февраля 2015г. № 9-32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</si>
</sst>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8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Arial"/>
      <family val="3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1"/>
    </font>
    <font>
      <sz val="9"/>
      <name val="Ari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61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wrapText="1"/>
    </xf>
    <xf numFmtId="0" fontId="15" fillId="0" borderId="10" xfId="0" applyFont="1" applyFill="1" applyBorder="1" applyAlignment="1" applyProtection="1">
      <alignment vertical="center" wrapText="1"/>
      <protection locked="0"/>
    </xf>
    <xf numFmtId="169" fontId="15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9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9" fillId="32" borderId="10" xfId="64" applyNumberFormat="1" applyFont="1" applyFill="1" applyBorder="1" applyAlignment="1">
      <alignment/>
    </xf>
    <xf numFmtId="169" fontId="7" fillId="32" borderId="10" xfId="64" applyNumberFormat="1" applyFont="1" applyFill="1" applyBorder="1" applyAlignment="1">
      <alignment/>
    </xf>
    <xf numFmtId="169" fontId="5" fillId="32" borderId="10" xfId="64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0" xfId="63" applyNumberFormat="1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49" fontId="23" fillId="4" borderId="10" xfId="0" applyNumberFormat="1" applyFont="1" applyFill="1" applyBorder="1" applyAlignment="1">
      <alignment horizontal="center"/>
    </xf>
    <xf numFmtId="49" fontId="23" fillId="18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 vertical="center"/>
    </xf>
    <xf numFmtId="49" fontId="23" fillId="32" borderId="10" xfId="0" applyNumberFormat="1" applyFont="1" applyFill="1" applyBorder="1" applyAlignment="1">
      <alignment horizontal="center" textRotation="90" wrapText="1"/>
    </xf>
    <xf numFmtId="49" fontId="23" fillId="4" borderId="10" xfId="0" applyNumberFormat="1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49" fontId="24" fillId="32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3" fillId="34" borderId="10" xfId="0" applyNumberFormat="1" applyFont="1" applyFill="1" applyBorder="1" applyAlignment="1">
      <alignment horizontal="center"/>
    </xf>
    <xf numFmtId="0" fontId="23" fillId="18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34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center" wrapText="1"/>
    </xf>
    <xf numFmtId="0" fontId="23" fillId="18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2" fontId="23" fillId="18" borderId="10" xfId="0" applyNumberFormat="1" applyFont="1" applyFill="1" applyBorder="1" applyAlignment="1">
      <alignment horizontal="center"/>
    </xf>
    <xf numFmtId="2" fontId="23" fillId="4" borderId="10" xfId="0" applyNumberFormat="1" applyFont="1" applyFill="1" applyBorder="1" applyAlignment="1">
      <alignment horizontal="center"/>
    </xf>
    <xf numFmtId="2" fontId="24" fillId="32" borderId="10" xfId="0" applyNumberFormat="1" applyFont="1" applyFill="1" applyBorder="1" applyAlignment="1">
      <alignment horizontal="center"/>
    </xf>
    <xf numFmtId="2" fontId="23" fillId="34" borderId="1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49" fontId="24" fillId="32" borderId="10" xfId="0" applyNumberFormat="1" applyFont="1" applyFill="1" applyBorder="1" applyAlignment="1">
      <alignment horizontal="center" textRotation="90" wrapText="1"/>
    </xf>
    <xf numFmtId="49" fontId="25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2" fontId="8" fillId="32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/>
    </xf>
    <xf numFmtId="49" fontId="25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 wrapText="1"/>
    </xf>
    <xf numFmtId="49" fontId="18" fillId="35" borderId="10" xfId="0" applyNumberFormat="1" applyFont="1" applyFill="1" applyBorder="1" applyAlignment="1">
      <alignment wrapText="1"/>
    </xf>
    <xf numFmtId="49" fontId="18" fillId="35" borderId="10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0" fontId="10" fillId="18" borderId="10" xfId="0" applyNumberFormat="1" applyFont="1" applyFill="1" applyBorder="1" applyAlignment="1">
      <alignment wrapText="1"/>
    </xf>
    <xf numFmtId="0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25" fillId="35" borderId="10" xfId="0" applyNumberFormat="1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2" fontId="25" fillId="4" borderId="10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4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28" fillId="4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right" vertical="center" wrapText="1"/>
    </xf>
    <xf numFmtId="2" fontId="18" fillId="35" borderId="10" xfId="0" applyNumberFormat="1" applyFont="1" applyFill="1" applyBorder="1" applyAlignment="1">
      <alignment horizontal="center" vertical="center" wrapText="1"/>
    </xf>
    <xf numFmtId="2" fontId="23" fillId="4" borderId="10" xfId="0" applyNumberFormat="1" applyFont="1" applyFill="1" applyBorder="1" applyAlignment="1">
      <alignment horizontal="center" vertical="center" wrapText="1"/>
    </xf>
    <xf numFmtId="169" fontId="23" fillId="0" borderId="12" xfId="0" applyNumberFormat="1" applyFont="1" applyFill="1" applyBorder="1" applyAlignment="1">
      <alignment horizontal="center" wrapText="1"/>
    </xf>
    <xf numFmtId="169" fontId="23" fillId="0" borderId="0" xfId="0" applyNumberFormat="1" applyFont="1" applyFill="1" applyBorder="1" applyAlignment="1">
      <alignment horizontal="center" wrapText="1"/>
    </xf>
    <xf numFmtId="2" fontId="10" fillId="18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4" borderId="10" xfId="54" applyNumberFormat="1" applyFont="1" applyFill="1" applyBorder="1" applyAlignment="1" applyProtection="1">
      <alignment horizontal="left" wrapText="1"/>
      <protection hidden="1"/>
    </xf>
    <xf numFmtId="2" fontId="23" fillId="0" borderId="10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2" fontId="23" fillId="3" borderId="10" xfId="64" applyNumberFormat="1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18" fillId="3" borderId="10" xfId="0" applyFont="1" applyFill="1" applyBorder="1" applyAlignment="1">
      <alignment/>
    </xf>
    <xf numFmtId="0" fontId="18" fillId="3" borderId="10" xfId="0" applyFont="1" applyFill="1" applyBorder="1" applyAlignment="1">
      <alignment horizontal="center"/>
    </xf>
    <xf numFmtId="2" fontId="18" fillId="3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49" fontId="27" fillId="32" borderId="10" xfId="0" applyNumberFormat="1" applyFont="1" applyFill="1" applyBorder="1" applyAlignment="1">
      <alignment wrapText="1"/>
    </xf>
    <xf numFmtId="49" fontId="27" fillId="32" borderId="10" xfId="0" applyNumberFormat="1" applyFont="1" applyFill="1" applyBorder="1" applyAlignment="1">
      <alignment horizontal="center"/>
    </xf>
    <xf numFmtId="2" fontId="27" fillId="32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/>
    </xf>
    <xf numFmtId="49" fontId="27" fillId="32" borderId="10" xfId="0" applyNumberFormat="1" applyFont="1" applyFill="1" applyBorder="1" applyAlignment="1">
      <alignment horizontal="center" wrapText="1"/>
    </xf>
    <xf numFmtId="49" fontId="29" fillId="4" borderId="10" xfId="0" applyNumberFormat="1" applyFont="1" applyFill="1" applyBorder="1" applyAlignment="1">
      <alignment horizontal="center"/>
    </xf>
    <xf numFmtId="49" fontId="30" fillId="18" borderId="10" xfId="0" applyNumberFormat="1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/>
    </xf>
    <xf numFmtId="49" fontId="31" fillId="32" borderId="10" xfId="0" applyNumberFormat="1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49" fontId="29" fillId="32" borderId="10" xfId="0" applyNumberFormat="1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49" fontId="32" fillId="35" borderId="10" xfId="0" applyNumberFormat="1" applyFont="1" applyFill="1" applyBorder="1" applyAlignment="1">
      <alignment horizontal="center" wrapText="1"/>
    </xf>
    <xf numFmtId="49" fontId="33" fillId="35" borderId="10" xfId="0" applyNumberFormat="1" applyFont="1" applyFill="1" applyBorder="1" applyAlignment="1">
      <alignment horizontal="center"/>
    </xf>
    <xf numFmtId="49" fontId="32" fillId="18" borderId="10" xfId="0" applyNumberFormat="1" applyFont="1" applyFill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 wrapText="1"/>
    </xf>
    <xf numFmtId="49" fontId="32" fillId="33" borderId="10" xfId="0" applyNumberFormat="1" applyFont="1" applyFill="1" applyBorder="1" applyAlignment="1">
      <alignment horizontal="center" wrapText="1"/>
    </xf>
    <xf numFmtId="49" fontId="32" fillId="32" borderId="10" xfId="0" applyNumberFormat="1" applyFont="1" applyFill="1" applyBorder="1" applyAlignment="1">
      <alignment horizontal="center" wrapText="1"/>
    </xf>
    <xf numFmtId="2" fontId="31" fillId="35" borderId="10" xfId="0" applyNumberFormat="1" applyFont="1" applyFill="1" applyBorder="1" applyAlignment="1">
      <alignment horizontal="center"/>
    </xf>
    <xf numFmtId="2" fontId="31" fillId="4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34" fillId="4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35" fillId="35" borderId="10" xfId="0" applyNumberFormat="1" applyFont="1" applyFill="1" applyBorder="1" applyAlignment="1">
      <alignment horizontal="right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36" fillId="18" borderId="10" xfId="0" applyNumberFormat="1" applyFont="1" applyFill="1" applyBorder="1" applyAlignment="1">
      <alignment horizontal="center"/>
    </xf>
    <xf numFmtId="49" fontId="36" fillId="34" borderId="10" xfId="0" applyNumberFormat="1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center"/>
    </xf>
    <xf numFmtId="49" fontId="32" fillId="32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7" fillId="4" borderId="10" xfId="0" applyNumberFormat="1" applyFont="1" applyFill="1" applyBorder="1" applyAlignment="1">
      <alignment horizontal="center"/>
    </xf>
    <xf numFmtId="49" fontId="37" fillId="32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32" borderId="10" xfId="0" applyFont="1" applyFill="1" applyBorder="1" applyAlignment="1">
      <alignment wrapText="1"/>
    </xf>
    <xf numFmtId="0" fontId="27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31" fillId="32" borderId="10" xfId="0" applyFont="1" applyFill="1" applyBorder="1" applyAlignment="1">
      <alignment horizontal="center"/>
    </xf>
    <xf numFmtId="49" fontId="25" fillId="35" borderId="10" xfId="0" applyNumberFormat="1" applyFont="1" applyFill="1" applyBorder="1" applyAlignment="1">
      <alignment horizontal="left" wrapText="1"/>
    </xf>
    <xf numFmtId="49" fontId="31" fillId="35" borderId="10" xfId="0" applyNumberFormat="1" applyFont="1" applyFill="1" applyBorder="1" applyAlignment="1">
      <alignment horizontal="center"/>
    </xf>
    <xf numFmtId="49" fontId="25" fillId="4" borderId="10" xfId="0" applyNumberFormat="1" applyFont="1" applyFill="1" applyBorder="1" applyAlignment="1">
      <alignment horizontal="left" wrapText="1"/>
    </xf>
    <xf numFmtId="49" fontId="31" fillId="4" borderId="10" xfId="0" applyNumberFormat="1" applyFont="1" applyFill="1" applyBorder="1" applyAlignment="1">
      <alignment horizontal="center"/>
    </xf>
    <xf numFmtId="49" fontId="25" fillId="18" borderId="10" xfId="0" applyNumberFormat="1" applyFont="1" applyFill="1" applyBorder="1" applyAlignment="1">
      <alignment horizontal="left" vertical="center" wrapText="1"/>
    </xf>
    <xf numFmtId="49" fontId="25" fillId="18" borderId="10" xfId="0" applyNumberFormat="1" applyFont="1" applyFill="1" applyBorder="1" applyAlignment="1">
      <alignment horizontal="center"/>
    </xf>
    <xf numFmtId="49" fontId="38" fillId="18" borderId="10" xfId="0" applyNumberFormat="1" applyFont="1" applyFill="1" applyBorder="1" applyAlignment="1">
      <alignment horizontal="center"/>
    </xf>
    <xf numFmtId="2" fontId="25" fillId="18" borderId="1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center"/>
    </xf>
    <xf numFmtId="49" fontId="38" fillId="34" borderId="10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wrapText="1"/>
    </xf>
    <xf numFmtId="49" fontId="27" fillId="33" borderId="10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 wrapText="1"/>
    </xf>
    <xf numFmtId="0" fontId="25" fillId="4" borderId="10" xfId="0" applyFont="1" applyFill="1" applyBorder="1" applyAlignment="1">
      <alignment horizontal="left" wrapText="1"/>
    </xf>
    <xf numFmtId="0" fontId="25" fillId="4" borderId="10" xfId="0" applyFont="1" applyFill="1" applyBorder="1" applyAlignment="1">
      <alignment horizontal="center" wrapText="1"/>
    </xf>
    <xf numFmtId="0" fontId="25" fillId="18" borderId="10" xfId="0" applyFont="1" applyFill="1" applyBorder="1" applyAlignment="1">
      <alignment horizontal="left" wrapText="1"/>
    </xf>
    <xf numFmtId="0" fontId="25" fillId="18" borderId="10" xfId="0" applyFont="1" applyFill="1" applyBorder="1" applyAlignment="1">
      <alignment horizontal="center" wrapText="1"/>
    </xf>
    <xf numFmtId="49" fontId="31" fillId="18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center" wrapText="1"/>
    </xf>
    <xf numFmtId="49" fontId="31" fillId="34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wrapText="1"/>
    </xf>
    <xf numFmtId="0" fontId="25" fillId="18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1" fontId="25" fillId="4" borderId="10" xfId="0" applyNumberFormat="1" applyFont="1" applyFill="1" applyBorder="1" applyAlignment="1">
      <alignment horizontal="left" vertical="center" wrapText="1"/>
    </xf>
    <xf numFmtId="0" fontId="31" fillId="4" borderId="10" xfId="0" applyFont="1" applyFill="1" applyBorder="1" applyAlignment="1">
      <alignment horizontal="center"/>
    </xf>
    <xf numFmtId="2" fontId="27" fillId="18" borderId="10" xfId="0" applyNumberFormat="1" applyFont="1" applyFill="1" applyBorder="1" applyAlignment="1">
      <alignment horizontal="center"/>
    </xf>
    <xf numFmtId="2" fontId="27" fillId="34" borderId="10" xfId="0" applyNumberFormat="1" applyFont="1" applyFill="1" applyBorder="1" applyAlignment="1">
      <alignment horizontal="center"/>
    </xf>
    <xf numFmtId="49" fontId="31" fillId="4" borderId="10" xfId="0" applyNumberFormat="1" applyFont="1" applyFill="1" applyBorder="1" applyAlignment="1">
      <alignment horizontal="center" wrapText="1"/>
    </xf>
    <xf numFmtId="49" fontId="31" fillId="18" borderId="10" xfId="0" applyNumberFormat="1" applyFont="1" applyFill="1" applyBorder="1" applyAlignment="1">
      <alignment horizontal="center" wrapText="1"/>
    </xf>
    <xf numFmtId="0" fontId="25" fillId="34" borderId="10" xfId="0" applyNumberFormat="1" applyFont="1" applyFill="1" applyBorder="1" applyAlignment="1">
      <alignment horizontal="left" wrapText="1"/>
    </xf>
    <xf numFmtId="49" fontId="31" fillId="34" borderId="10" xfId="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 wrapText="1"/>
    </xf>
    <xf numFmtId="49" fontId="31" fillId="33" borderId="10" xfId="0" applyNumberFormat="1" applyFont="1" applyFill="1" applyBorder="1" applyAlignment="1">
      <alignment horizontal="center" wrapText="1"/>
    </xf>
    <xf numFmtId="49" fontId="31" fillId="32" borderId="10" xfId="0" applyNumberFormat="1" applyFont="1" applyFill="1" applyBorder="1" applyAlignment="1">
      <alignment horizontal="center" wrapText="1"/>
    </xf>
    <xf numFmtId="49" fontId="25" fillId="34" borderId="10" xfId="0" applyNumberFormat="1" applyFont="1" applyFill="1" applyBorder="1" applyAlignment="1">
      <alignment horizontal="left" wrapText="1"/>
    </xf>
    <xf numFmtId="49" fontId="25" fillId="33" borderId="10" xfId="0" applyNumberFormat="1" applyFont="1" applyFill="1" applyBorder="1" applyAlignment="1">
      <alignment/>
    </xf>
    <xf numFmtId="0" fontId="25" fillId="34" borderId="10" xfId="0" applyNumberFormat="1" applyFont="1" applyFill="1" applyBorder="1" applyAlignment="1">
      <alignment wrapText="1"/>
    </xf>
    <xf numFmtId="1" fontId="25" fillId="18" borderId="10" xfId="0" applyNumberFormat="1" applyFont="1" applyFill="1" applyBorder="1" applyAlignment="1">
      <alignment horizontal="left" vertical="center" wrapText="1"/>
    </xf>
    <xf numFmtId="1" fontId="25" fillId="34" borderId="10" xfId="0" applyNumberFormat="1" applyFont="1" applyFill="1" applyBorder="1" applyAlignment="1">
      <alignment horizontal="left" vertical="center" wrapText="1"/>
    </xf>
    <xf numFmtId="49" fontId="25" fillId="18" borderId="10" xfId="0" applyNumberFormat="1" applyFont="1" applyFill="1" applyBorder="1" applyAlignment="1">
      <alignment horizontal="left"/>
    </xf>
    <xf numFmtId="49" fontId="25" fillId="34" borderId="10" xfId="0" applyNumberFormat="1" applyFont="1" applyFill="1" applyBorder="1" applyAlignment="1">
      <alignment horizontal="left"/>
    </xf>
    <xf numFmtId="49" fontId="25" fillId="33" borderId="10" xfId="0" applyNumberFormat="1" applyFont="1" applyFill="1" applyBorder="1" applyAlignment="1">
      <alignment horizontal="left"/>
    </xf>
    <xf numFmtId="49" fontId="40" fillId="35" borderId="10" xfId="0" applyNumberFormat="1" applyFont="1" applyFill="1" applyBorder="1" applyAlignment="1">
      <alignment horizontal="left" vertical="center" wrapText="1"/>
    </xf>
    <xf numFmtId="49" fontId="40" fillId="35" borderId="10" xfId="0" applyNumberFormat="1" applyFont="1" applyFill="1" applyBorder="1" applyAlignment="1">
      <alignment horizontal="center" wrapText="1"/>
    </xf>
    <xf numFmtId="0" fontId="31" fillId="35" borderId="10" xfId="0" applyFont="1" applyFill="1" applyBorder="1" applyAlignment="1">
      <alignment horizontal="center"/>
    </xf>
    <xf numFmtId="2" fontId="25" fillId="35" borderId="10" xfId="0" applyNumberFormat="1" applyFont="1" applyFill="1" applyBorder="1" applyAlignment="1">
      <alignment horizontal="center" wrapText="1"/>
    </xf>
    <xf numFmtId="49" fontId="25" fillId="4" borderId="10" xfId="0" applyNumberFormat="1" applyFont="1" applyFill="1" applyBorder="1" applyAlignment="1">
      <alignment vertical="center" wrapText="1"/>
    </xf>
    <xf numFmtId="49" fontId="25" fillId="4" borderId="10" xfId="0" applyNumberFormat="1" applyFont="1" applyFill="1" applyBorder="1" applyAlignment="1">
      <alignment horizontal="center" wrapText="1"/>
    </xf>
    <xf numFmtId="2" fontId="25" fillId="4" borderId="10" xfId="0" applyNumberFormat="1" applyFont="1" applyFill="1" applyBorder="1" applyAlignment="1">
      <alignment horizontal="center" wrapText="1"/>
    </xf>
    <xf numFmtId="2" fontId="25" fillId="18" borderId="10" xfId="54" applyNumberFormat="1" applyFont="1" applyFill="1" applyBorder="1" applyAlignment="1" applyProtection="1">
      <alignment horizontal="left" wrapText="1"/>
      <protection hidden="1"/>
    </xf>
    <xf numFmtId="49" fontId="25" fillId="18" borderId="10" xfId="0" applyNumberFormat="1" applyFont="1" applyFill="1" applyBorder="1" applyAlignment="1">
      <alignment horizontal="center" wrapText="1"/>
    </xf>
    <xf numFmtId="0" fontId="38" fillId="18" borderId="10" xfId="0" applyFont="1" applyFill="1" applyBorder="1" applyAlignment="1">
      <alignment horizontal="center"/>
    </xf>
    <xf numFmtId="2" fontId="25" fillId="18" borderId="10" xfId="0" applyNumberFormat="1" applyFont="1" applyFill="1" applyBorder="1" applyAlignment="1">
      <alignment horizontal="center" wrapText="1"/>
    </xf>
    <xf numFmtId="2" fontId="25" fillId="32" borderId="10" xfId="54" applyNumberFormat="1" applyFont="1" applyFill="1" applyBorder="1" applyAlignment="1" applyProtection="1">
      <alignment horizontal="left" wrapText="1"/>
      <protection hidden="1"/>
    </xf>
    <xf numFmtId="49" fontId="25" fillId="32" borderId="10" xfId="0" applyNumberFormat="1" applyFont="1" applyFill="1" applyBorder="1" applyAlignment="1">
      <alignment horizontal="center" wrapText="1"/>
    </xf>
    <xf numFmtId="49" fontId="25" fillId="32" borderId="10" xfId="0" applyNumberFormat="1" applyFont="1" applyFill="1" applyBorder="1" applyAlignment="1">
      <alignment horizontal="center"/>
    </xf>
    <xf numFmtId="0" fontId="38" fillId="32" borderId="10" xfId="0" applyFont="1" applyFill="1" applyBorder="1" applyAlignment="1">
      <alignment horizontal="center"/>
    </xf>
    <xf numFmtId="2" fontId="25" fillId="32" borderId="10" xfId="0" applyNumberFormat="1" applyFont="1" applyFill="1" applyBorder="1" applyAlignment="1">
      <alignment horizontal="center" wrapText="1"/>
    </xf>
    <xf numFmtId="2" fontId="27" fillId="32" borderId="10" xfId="54" applyNumberFormat="1" applyFont="1" applyFill="1" applyBorder="1" applyAlignment="1" applyProtection="1">
      <alignment horizontal="left" wrapText="1"/>
      <protection hidden="1"/>
    </xf>
    <xf numFmtId="49" fontId="25" fillId="35" borderId="10" xfId="0" applyNumberFormat="1" applyFont="1" applyFill="1" applyBorder="1" applyAlignment="1">
      <alignment horizontal="center" wrapText="1"/>
    </xf>
    <xf numFmtId="49" fontId="31" fillId="35" borderId="10" xfId="0" applyNumberFormat="1" applyFont="1" applyFill="1" applyBorder="1" applyAlignment="1">
      <alignment horizontal="center" wrapText="1"/>
    </xf>
    <xf numFmtId="49" fontId="27" fillId="4" borderId="10" xfId="0" applyNumberFormat="1" applyFont="1" applyFill="1" applyBorder="1" applyAlignment="1">
      <alignment horizontal="center" wrapText="1"/>
    </xf>
    <xf numFmtId="0" fontId="27" fillId="32" borderId="10" xfId="0" applyFont="1" applyFill="1" applyBorder="1" applyAlignment="1">
      <alignment horizontal="left" wrapText="1"/>
    </xf>
    <xf numFmtId="0" fontId="25" fillId="33" borderId="10" xfId="0" applyNumberFormat="1" applyFont="1" applyFill="1" applyBorder="1" applyAlignment="1">
      <alignment wrapText="1"/>
    </xf>
    <xf numFmtId="0" fontId="27" fillId="32" borderId="10" xfId="0" applyNumberFormat="1" applyFont="1" applyFill="1" applyBorder="1" applyAlignment="1">
      <alignment horizontal="center" wrapText="1"/>
    </xf>
    <xf numFmtId="49" fontId="25" fillId="18" borderId="10" xfId="0" applyNumberFormat="1" applyFont="1" applyFill="1" applyBorder="1" applyAlignment="1">
      <alignment horizontal="left" wrapText="1"/>
    </xf>
    <xf numFmtId="49" fontId="25" fillId="34" borderId="10" xfId="0" applyNumberFormat="1" applyFont="1" applyFill="1" applyBorder="1" applyAlignment="1">
      <alignment horizontal="center" wrapText="1"/>
    </xf>
    <xf numFmtId="0" fontId="25" fillId="33" borderId="10" xfId="0" applyNumberFormat="1" applyFont="1" applyFill="1" applyBorder="1" applyAlignment="1">
      <alignment horizontal="center" wrapText="1"/>
    </xf>
    <xf numFmtId="0" fontId="39" fillId="33" borderId="10" xfId="0" applyNumberFormat="1" applyFont="1" applyFill="1" applyBorder="1" applyAlignment="1">
      <alignment wrapText="1"/>
    </xf>
    <xf numFmtId="2" fontId="25" fillId="34" borderId="10" xfId="0" applyNumberFormat="1" applyFont="1" applyFill="1" applyBorder="1" applyAlignment="1">
      <alignment horizontal="left" wrapText="1"/>
    </xf>
    <xf numFmtId="2" fontId="25" fillId="34" borderId="10" xfId="0" applyNumberFormat="1" applyFont="1" applyFill="1" applyBorder="1" applyAlignment="1">
      <alignment horizontal="center" wrapText="1"/>
    </xf>
    <xf numFmtId="0" fontId="27" fillId="32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2" fontId="25" fillId="32" borderId="10" xfId="0" applyNumberFormat="1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34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7" fillId="32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53" applyNumberFormat="1" applyFont="1" applyFill="1" applyBorder="1" applyAlignment="1" applyProtection="1">
      <alignment horizontal="center" wrapText="1"/>
      <protection hidden="1"/>
    </xf>
    <xf numFmtId="0" fontId="39" fillId="33" borderId="10" xfId="0" applyFont="1" applyFill="1" applyBorder="1" applyAlignment="1">
      <alignment horizontal="left" vertical="center" wrapText="1"/>
    </xf>
    <xf numFmtId="0" fontId="25" fillId="32" borderId="10" xfId="53" applyNumberFormat="1" applyFont="1" applyFill="1" applyBorder="1" applyAlignment="1" applyProtection="1">
      <alignment horizontal="center" wrapText="1"/>
      <protection hidden="1"/>
    </xf>
    <xf numFmtId="0" fontId="38" fillId="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49" fontId="40" fillId="35" borderId="10" xfId="0" applyNumberFormat="1" applyFont="1" applyFill="1" applyBorder="1" applyAlignment="1">
      <alignment horizontal="right" wrapText="1"/>
    </xf>
    <xf numFmtId="49" fontId="42" fillId="35" borderId="10" xfId="0" applyNumberFormat="1" applyFont="1" applyFill="1" applyBorder="1" applyAlignment="1">
      <alignment horizontal="center" wrapText="1"/>
    </xf>
    <xf numFmtId="2" fontId="40" fillId="35" borderId="10" xfId="0" applyNumberFormat="1" applyFont="1" applyFill="1" applyBorder="1" applyAlignment="1">
      <alignment horizontal="center" wrapText="1"/>
    </xf>
    <xf numFmtId="49" fontId="25" fillId="4" borderId="10" xfId="0" applyNumberFormat="1" applyFont="1" applyFill="1" applyBorder="1" applyAlignment="1">
      <alignment horizontal="left" vertical="center" wrapText="1"/>
    </xf>
    <xf numFmtId="49" fontId="38" fillId="4" borderId="10" xfId="0" applyNumberFormat="1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wrapText="1"/>
    </xf>
    <xf numFmtId="0" fontId="38" fillId="18" borderId="10" xfId="0" applyFont="1" applyFill="1" applyBorder="1" applyAlignment="1">
      <alignment horizontal="center" wrapText="1"/>
    </xf>
    <xf numFmtId="0" fontId="2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31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39" fillId="36" borderId="10" xfId="0" applyNumberFormat="1" applyFont="1" applyFill="1" applyBorder="1" applyAlignment="1">
      <alignment horizontal="left" vertical="center" wrapText="1"/>
    </xf>
    <xf numFmtId="49" fontId="39" fillId="36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49" fontId="38" fillId="36" borderId="10" xfId="0" applyNumberFormat="1" applyFont="1" applyFill="1" applyBorder="1" applyAlignment="1">
      <alignment horizontal="center" vertical="center" wrapText="1"/>
    </xf>
    <xf numFmtId="2" fontId="25" fillId="36" borderId="10" xfId="0" applyNumberFormat="1" applyFont="1" applyFill="1" applyBorder="1" applyAlignment="1">
      <alignment horizontal="center" vertical="center" wrapText="1"/>
    </xf>
    <xf numFmtId="49" fontId="25" fillId="18" borderId="10" xfId="0" applyNumberFormat="1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horizontal="center" wrapText="1"/>
    </xf>
    <xf numFmtId="49" fontId="39" fillId="36" borderId="10" xfId="0" applyNumberFormat="1" applyFont="1" applyFill="1" applyBorder="1" applyAlignment="1">
      <alignment wrapText="1"/>
    </xf>
    <xf numFmtId="49" fontId="39" fillId="36" borderId="10" xfId="0" applyNumberFormat="1" applyFont="1" applyFill="1" applyBorder="1" applyAlignment="1">
      <alignment horizontal="center"/>
    </xf>
    <xf numFmtId="49" fontId="43" fillId="36" borderId="1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wrapText="1"/>
    </xf>
    <xf numFmtId="2" fontId="39" fillId="33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5" fillId="4" borderId="10" xfId="0" applyFont="1" applyFill="1" applyBorder="1" applyAlignment="1">
      <alignment wrapText="1"/>
    </xf>
    <xf numFmtId="49" fontId="38" fillId="4" borderId="10" xfId="0" applyNumberFormat="1" applyFont="1" applyFill="1" applyBorder="1" applyAlignment="1">
      <alignment horizontal="center"/>
    </xf>
    <xf numFmtId="0" fontId="25" fillId="36" borderId="10" xfId="0" applyFont="1" applyFill="1" applyBorder="1" applyAlignment="1">
      <alignment wrapText="1"/>
    </xf>
    <xf numFmtId="49" fontId="25" fillId="36" borderId="10" xfId="0" applyNumberFormat="1" applyFont="1" applyFill="1" applyBorder="1" applyAlignment="1">
      <alignment horizontal="center"/>
    </xf>
    <xf numFmtId="49" fontId="38" fillId="36" borderId="10" xfId="0" applyNumberFormat="1" applyFont="1" applyFill="1" applyBorder="1" applyAlignment="1">
      <alignment horizontal="center"/>
    </xf>
    <xf numFmtId="2" fontId="25" fillId="36" borderId="10" xfId="0" applyNumberFormat="1" applyFont="1" applyFill="1" applyBorder="1" applyAlignment="1">
      <alignment horizontal="center"/>
    </xf>
    <xf numFmtId="1" fontId="44" fillId="35" borderId="10" xfId="0" applyNumberFormat="1" applyFont="1" applyFill="1" applyBorder="1" applyAlignment="1">
      <alignment horizontal="left" vertical="center" wrapText="1"/>
    </xf>
    <xf numFmtId="49" fontId="40" fillId="35" borderId="10" xfId="0" applyNumberFormat="1" applyFont="1" applyFill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right" vertical="center" wrapText="1"/>
    </xf>
    <xf numFmtId="49" fontId="38" fillId="35" borderId="10" xfId="0" applyNumberFormat="1" applyFont="1" applyFill="1" applyBorder="1" applyAlignment="1">
      <alignment horizontal="center"/>
    </xf>
    <xf numFmtId="49" fontId="25" fillId="4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/>
    </xf>
    <xf numFmtId="49" fontId="10" fillId="4" borderId="10" xfId="0" applyNumberFormat="1" applyFont="1" applyFill="1" applyBorder="1" applyAlignment="1">
      <alignment horizontal="left" wrapText="1"/>
    </xf>
    <xf numFmtId="49" fontId="10" fillId="4" borderId="10" xfId="0" applyNumberFormat="1" applyFont="1" applyFill="1" applyBorder="1" applyAlignment="1">
      <alignment horizontal="center"/>
    </xf>
    <xf numFmtId="49" fontId="32" fillId="4" borderId="10" xfId="0" applyNumberFormat="1" applyFont="1" applyFill="1" applyBorder="1" applyAlignment="1">
      <alignment horizontal="center"/>
    </xf>
    <xf numFmtId="49" fontId="32" fillId="33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left" wrapText="1"/>
    </xf>
    <xf numFmtId="0" fontId="10" fillId="18" borderId="10" xfId="0" applyFont="1" applyFill="1" applyBorder="1" applyAlignment="1">
      <alignment horizontal="left" wrapText="1"/>
    </xf>
    <xf numFmtId="0" fontId="10" fillId="18" borderId="10" xfId="0" applyFont="1" applyFill="1" applyBorder="1" applyAlignment="1">
      <alignment horizontal="center" wrapText="1"/>
    </xf>
    <xf numFmtId="49" fontId="32" fillId="18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/>
    </xf>
    <xf numFmtId="0" fontId="10" fillId="18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32" fillId="32" borderId="10" xfId="0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49" fontId="32" fillId="4" borderId="10" xfId="0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8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10" fillId="34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/>
    </xf>
    <xf numFmtId="1" fontId="10" fillId="18" borderId="10" xfId="0" applyNumberFormat="1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left" vertical="center" wrapText="1"/>
    </xf>
    <xf numFmtId="49" fontId="10" fillId="18" borderId="10" xfId="0" applyNumberFormat="1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wrapText="1"/>
    </xf>
    <xf numFmtId="49" fontId="10" fillId="4" borderId="10" xfId="0" applyNumberFormat="1" applyFont="1" applyFill="1" applyBorder="1" applyAlignment="1">
      <alignment vertical="center" wrapText="1"/>
    </xf>
    <xf numFmtId="49" fontId="10" fillId="4" borderId="10" xfId="0" applyNumberFormat="1" applyFont="1" applyFill="1" applyBorder="1" applyAlignment="1">
      <alignment horizontal="center" wrapText="1"/>
    </xf>
    <xf numFmtId="2" fontId="10" fillId="4" borderId="10" xfId="0" applyNumberFormat="1" applyFont="1" applyFill="1" applyBorder="1" applyAlignment="1">
      <alignment horizontal="center" wrapText="1"/>
    </xf>
    <xf numFmtId="49" fontId="10" fillId="18" borderId="10" xfId="0" applyNumberFormat="1" applyFont="1" applyFill="1" applyBorder="1" applyAlignment="1">
      <alignment horizontal="center" wrapText="1"/>
    </xf>
    <xf numFmtId="0" fontId="36" fillId="18" borderId="10" xfId="0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 wrapText="1"/>
    </xf>
    <xf numFmtId="2" fontId="10" fillId="32" borderId="10" xfId="54" applyNumberFormat="1" applyFont="1" applyFill="1" applyBorder="1" applyAlignment="1" applyProtection="1">
      <alignment horizontal="left" wrapText="1"/>
      <protection hidden="1"/>
    </xf>
    <xf numFmtId="49" fontId="10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36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45" fillId="33" borderId="10" xfId="0" applyNumberFormat="1" applyFont="1" applyFill="1" applyBorder="1" applyAlignment="1">
      <alignment wrapText="1"/>
    </xf>
    <xf numFmtId="2" fontId="10" fillId="34" borderId="10" xfId="0" applyNumberFormat="1" applyFont="1" applyFill="1" applyBorder="1" applyAlignment="1">
      <alignment horizontal="left" wrapText="1"/>
    </xf>
    <xf numFmtId="2" fontId="10" fillId="34" borderId="10" xfId="0" applyNumberFormat="1" applyFont="1" applyFill="1" applyBorder="1" applyAlignment="1">
      <alignment horizontal="center" wrapText="1"/>
    </xf>
    <xf numFmtId="2" fontId="32" fillId="35" borderId="10" xfId="0" applyNumberFormat="1" applyFont="1" applyFill="1" applyBorder="1" applyAlignment="1">
      <alignment horizontal="center"/>
    </xf>
    <xf numFmtId="2" fontId="32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2" borderId="10" xfId="53" applyNumberFormat="1" applyFont="1" applyFill="1" applyBorder="1" applyAlignment="1" applyProtection="1">
      <alignment horizontal="center" wrapText="1"/>
      <protection hidden="1"/>
    </xf>
    <xf numFmtId="0" fontId="8" fillId="32" borderId="10" xfId="53" applyNumberFormat="1" applyFont="1" applyFill="1" applyBorder="1" applyAlignment="1" applyProtection="1">
      <alignment horizontal="center" wrapText="1"/>
      <protection hidden="1"/>
    </xf>
    <xf numFmtId="0" fontId="45" fillId="33" borderId="10" xfId="0" applyFont="1" applyFill="1" applyBorder="1" applyAlignment="1">
      <alignment horizontal="left" vertical="center" wrapText="1"/>
    </xf>
    <xf numFmtId="0" fontId="32" fillId="32" borderId="10" xfId="53" applyNumberFormat="1" applyFont="1" applyFill="1" applyBorder="1" applyAlignment="1" applyProtection="1">
      <alignment horizontal="center" wrapText="1"/>
      <protection hidden="1"/>
    </xf>
    <xf numFmtId="0" fontId="36" fillId="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right" wrapText="1"/>
    </xf>
    <xf numFmtId="49" fontId="46" fillId="35" borderId="10" xfId="0" applyNumberFormat="1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36" fillId="4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wrapText="1"/>
    </xf>
    <xf numFmtId="0" fontId="36" fillId="18" borderId="10" xfId="0" applyFont="1" applyFill="1" applyBorder="1" applyAlignment="1">
      <alignment horizontal="center" wrapText="1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32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49" fontId="46" fillId="35" borderId="10" xfId="0" applyNumberFormat="1" applyFont="1" applyFill="1" applyBorder="1" applyAlignment="1">
      <alignment horizontal="right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36" fillId="4" borderId="10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49" fontId="45" fillId="36" borderId="10" xfId="0" applyNumberFormat="1" applyFont="1" applyFill="1" applyBorder="1" applyAlignment="1">
      <alignment horizontal="left" vertical="center" wrapText="1"/>
    </xf>
    <xf numFmtId="49" fontId="45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36" fillId="36" borderId="10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wrapText="1"/>
    </xf>
    <xf numFmtId="2" fontId="45" fillId="33" borderId="10" xfId="0" applyNumberFormat="1" applyFont="1" applyFill="1" applyBorder="1" applyAlignment="1">
      <alignment wrapText="1"/>
    </xf>
    <xf numFmtId="49" fontId="45" fillId="36" borderId="10" xfId="0" applyNumberFormat="1" applyFont="1" applyFill="1" applyBorder="1" applyAlignment="1">
      <alignment wrapText="1"/>
    </xf>
    <xf numFmtId="49" fontId="45" fillId="36" borderId="10" xfId="0" applyNumberFormat="1" applyFont="1" applyFill="1" applyBorder="1" applyAlignment="1">
      <alignment horizontal="center"/>
    </xf>
    <xf numFmtId="49" fontId="47" fillId="36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36" fillId="4" borderId="10" xfId="0" applyNumberFormat="1" applyFont="1" applyFill="1" applyBorder="1" applyAlignment="1">
      <alignment horizontal="center"/>
    </xf>
    <xf numFmtId="1" fontId="11" fillId="35" borderId="10" xfId="0" applyNumberFormat="1" applyFont="1" applyFill="1" applyBorder="1" applyAlignment="1">
      <alignment horizontal="left" vertical="center" wrapText="1"/>
    </xf>
    <xf numFmtId="49" fontId="36" fillId="35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center"/>
    </xf>
    <xf numFmtId="49" fontId="36" fillId="36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48" fillId="37" borderId="10" xfId="54" applyNumberFormat="1" applyFont="1" applyFill="1" applyBorder="1" applyAlignment="1" applyProtection="1">
      <alignment horizontal="left" vertical="center" wrapText="1"/>
      <protection hidden="1"/>
    </xf>
    <xf numFmtId="174" fontId="48" fillId="37" borderId="10" xfId="54" applyNumberFormat="1" applyFont="1" applyFill="1" applyBorder="1" applyAlignment="1" applyProtection="1">
      <alignment horizontal="center"/>
      <protection hidden="1"/>
    </xf>
    <xf numFmtId="2" fontId="48" fillId="37" borderId="15" xfId="54" applyNumberFormat="1" applyFont="1" applyFill="1" applyBorder="1" applyAlignment="1" applyProtection="1">
      <alignment horizontal="right"/>
      <protection hidden="1"/>
    </xf>
    <xf numFmtId="2" fontId="48" fillId="37" borderId="16" xfId="54" applyNumberFormat="1" applyFont="1" applyFill="1" applyBorder="1" applyAlignment="1" applyProtection="1">
      <alignment horizontal="center"/>
      <protection hidden="1"/>
    </xf>
    <xf numFmtId="2" fontId="48" fillId="37" borderId="11" xfId="54" applyNumberFormat="1" applyFont="1" applyFill="1" applyBorder="1" applyAlignment="1" applyProtection="1">
      <alignment horizontal="center"/>
      <protection hidden="1"/>
    </xf>
    <xf numFmtId="0" fontId="48" fillId="37" borderId="10" xfId="54" applyNumberFormat="1" applyFont="1" applyFill="1" applyBorder="1" applyAlignment="1" applyProtection="1">
      <alignment horizontal="center"/>
      <protection hidden="1"/>
    </xf>
    <xf numFmtId="169" fontId="25" fillId="37" borderId="10" xfId="53" applyNumberFormat="1" applyFont="1" applyFill="1" applyBorder="1" applyAlignment="1">
      <alignment horizontal="center"/>
      <protection/>
    </xf>
    <xf numFmtId="0" fontId="49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49" fillId="0" borderId="10" xfId="54" applyNumberFormat="1" applyFont="1" applyFill="1" applyBorder="1" applyAlignment="1" applyProtection="1">
      <alignment horizontal="center"/>
      <protection hidden="1"/>
    </xf>
    <xf numFmtId="2" fontId="49" fillId="0" borderId="15" xfId="54" applyNumberFormat="1" applyFont="1" applyFill="1" applyBorder="1" applyAlignment="1" applyProtection="1">
      <alignment horizontal="right"/>
      <protection hidden="1"/>
    </xf>
    <xf numFmtId="2" fontId="49" fillId="0" borderId="16" xfId="54" applyNumberFormat="1" applyFont="1" applyFill="1" applyBorder="1" applyAlignment="1" applyProtection="1">
      <alignment horizontal="center"/>
      <protection hidden="1"/>
    </xf>
    <xf numFmtId="2" fontId="49" fillId="0" borderId="11" xfId="54" applyNumberFormat="1" applyFont="1" applyFill="1" applyBorder="1" applyAlignment="1" applyProtection="1">
      <alignment horizontal="center"/>
      <protection hidden="1"/>
    </xf>
    <xf numFmtId="0" fontId="49" fillId="0" borderId="10" xfId="54" applyNumberFormat="1" applyFont="1" applyFill="1" applyBorder="1" applyAlignment="1" applyProtection="1">
      <alignment horizontal="center"/>
      <protection hidden="1"/>
    </xf>
    <xf numFmtId="169" fontId="27" fillId="0" borderId="10" xfId="53" applyNumberFormat="1" applyFont="1" applyFill="1" applyBorder="1" applyAlignment="1">
      <alignment horizontal="center"/>
      <protection/>
    </xf>
    <xf numFmtId="176" fontId="49" fillId="0" borderId="10" xfId="54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0" fillId="4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9" fontId="25" fillId="18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 wrapText="1"/>
    </xf>
    <xf numFmtId="1" fontId="25" fillId="18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4" applyNumberFormat="1" applyFont="1" applyFill="1" applyBorder="1" applyAlignment="1" applyProtection="1">
      <alignment horizontal="centerContinuous" vertical="center" wrapText="1"/>
      <protection/>
    </xf>
    <xf numFmtId="172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25" fillId="18" borderId="14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21" fillId="41" borderId="10" xfId="0" applyFont="1" applyFill="1" applyBorder="1" applyAlignment="1">
      <alignment horizontal="center"/>
    </xf>
    <xf numFmtId="0" fontId="8" fillId="15" borderId="10" xfId="53" applyNumberFormat="1" applyFont="1" applyFill="1" applyBorder="1" applyAlignment="1" applyProtection="1">
      <alignment horizontal="center" wrapText="1"/>
      <protection hidden="1"/>
    </xf>
    <xf numFmtId="0" fontId="8" fillId="38" borderId="10" xfId="53" applyNumberFormat="1" applyFont="1" applyFill="1" applyBorder="1" applyAlignment="1" applyProtection="1">
      <alignment horizontal="center" wrapText="1"/>
      <protection hidden="1"/>
    </xf>
    <xf numFmtId="0" fontId="8" fillId="13" borderId="10" xfId="53" applyNumberFormat="1" applyFont="1" applyFill="1" applyBorder="1" applyAlignment="1" applyProtection="1">
      <alignment horizontal="center" wrapText="1"/>
      <protection hidden="1"/>
    </xf>
    <xf numFmtId="0" fontId="8" fillId="24" borderId="10" xfId="53" applyNumberFormat="1" applyFont="1" applyFill="1" applyBorder="1" applyAlignment="1" applyProtection="1">
      <alignment horizontal="center" wrapText="1"/>
      <protection hidden="1"/>
    </xf>
    <xf numFmtId="0" fontId="8" fillId="12" borderId="10" xfId="53" applyNumberFormat="1" applyFont="1" applyFill="1" applyBorder="1" applyAlignment="1" applyProtection="1">
      <alignment horizontal="center" wrapText="1"/>
      <protection hidden="1"/>
    </xf>
    <xf numFmtId="2" fontId="48" fillId="37" borderId="10" xfId="54" applyNumberFormat="1" applyFont="1" applyFill="1" applyBorder="1" applyAlignment="1" applyProtection="1">
      <alignment horizontal="right"/>
      <protection hidden="1"/>
    </xf>
    <xf numFmtId="2" fontId="48" fillId="37" borderId="10" xfId="54" applyNumberFormat="1" applyFont="1" applyFill="1" applyBorder="1" applyAlignment="1" applyProtection="1">
      <alignment horizontal="center"/>
      <protection hidden="1"/>
    </xf>
    <xf numFmtId="2" fontId="49" fillId="0" borderId="10" xfId="54" applyNumberFormat="1" applyFont="1" applyFill="1" applyBorder="1" applyAlignment="1" applyProtection="1">
      <alignment horizontal="right"/>
      <protection hidden="1"/>
    </xf>
    <xf numFmtId="2" fontId="49" fillId="0" borderId="10" xfId="54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9" fillId="3" borderId="10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49" fontId="18" fillId="3" borderId="10" xfId="0" applyNumberFormat="1" applyFont="1" applyFill="1" applyBorder="1" applyAlignment="1" applyProtection="1">
      <alignment horizontal="center" wrapText="1"/>
      <protection locked="0"/>
    </xf>
    <xf numFmtId="49" fontId="18" fillId="3" borderId="10" xfId="0" applyNumberFormat="1" applyFont="1" applyFill="1" applyBorder="1" applyAlignment="1" applyProtection="1">
      <alignment horizontal="center" textRotation="90" wrapText="1"/>
      <protection locked="0"/>
    </xf>
    <xf numFmtId="49" fontId="21" fillId="3" borderId="10" xfId="0" applyNumberFormat="1" applyFont="1" applyFill="1" applyBorder="1" applyAlignment="1" applyProtection="1">
      <alignment horizontal="center" textRotation="90" wrapText="1"/>
      <protection locked="0"/>
    </xf>
    <xf numFmtId="2" fontId="23" fillId="3" borderId="10" xfId="64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49" fontId="18" fillId="32" borderId="10" xfId="0" applyNumberFormat="1" applyFont="1" applyFill="1" applyBorder="1" applyAlignment="1" applyProtection="1">
      <alignment horizontal="center" textRotation="90" wrapText="1"/>
      <protection/>
    </xf>
    <xf numFmtId="0" fontId="8" fillId="9" borderId="10" xfId="53" applyNumberFormat="1" applyFont="1" applyFill="1" applyBorder="1" applyAlignment="1" applyProtection="1">
      <alignment horizontal="center" wrapText="1"/>
      <protection hidden="1"/>
    </xf>
    <xf numFmtId="0" fontId="18" fillId="3" borderId="15" xfId="0" applyFont="1" applyFill="1" applyBorder="1" applyAlignment="1">
      <alignment horizontal="center"/>
    </xf>
    <xf numFmtId="2" fontId="18" fillId="3" borderId="11" xfId="0" applyNumberFormat="1" applyFont="1" applyFill="1" applyBorder="1" applyAlignment="1">
      <alignment horizontal="center"/>
    </xf>
    <xf numFmtId="174" fontId="49" fillId="0" borderId="13" xfId="54" applyNumberFormat="1" applyFont="1" applyFill="1" applyBorder="1" applyAlignment="1" applyProtection="1">
      <alignment horizontal="center"/>
      <protection hidden="1"/>
    </xf>
    <xf numFmtId="2" fontId="49" fillId="0" borderId="13" xfId="54" applyNumberFormat="1" applyFont="1" applyFill="1" applyBorder="1" applyAlignment="1" applyProtection="1">
      <alignment horizontal="right"/>
      <protection hidden="1"/>
    </xf>
    <xf numFmtId="2" fontId="49" fillId="0" borderId="13" xfId="54" applyNumberFormat="1" applyFont="1" applyFill="1" applyBorder="1" applyAlignment="1" applyProtection="1">
      <alignment horizontal="center"/>
      <protection hidden="1"/>
    </xf>
    <xf numFmtId="176" fontId="49" fillId="0" borderId="13" xfId="54" applyNumberFormat="1" applyFont="1" applyFill="1" applyBorder="1" applyAlignment="1" applyProtection="1">
      <alignment horizontal="center"/>
      <protection hidden="1"/>
    </xf>
    <xf numFmtId="49" fontId="38" fillId="18" borderId="14" xfId="0" applyNumberFormat="1" applyFont="1" applyFill="1" applyBorder="1" applyAlignment="1">
      <alignment horizontal="center"/>
    </xf>
    <xf numFmtId="177" fontId="50" fillId="3" borderId="10" xfId="0" applyNumberFormat="1" applyFont="1" applyFill="1" applyBorder="1" applyAlignment="1" applyProtection="1">
      <alignment horizontal="center" wrapText="1"/>
      <protection locked="0"/>
    </xf>
    <xf numFmtId="1" fontId="10" fillId="34" borderId="10" xfId="0" applyNumberFormat="1" applyFont="1" applyFill="1" applyBorder="1" applyAlignment="1">
      <alignment horizontal="center" wrapText="1"/>
    </xf>
    <xf numFmtId="0" fontId="18" fillId="3" borderId="10" xfId="0" applyFont="1" applyFill="1" applyBorder="1" applyAlignment="1">
      <alignment wrapText="1"/>
    </xf>
    <xf numFmtId="0" fontId="51" fillId="0" borderId="14" xfId="0" applyNumberFormat="1" applyFont="1" applyFill="1" applyBorder="1" applyAlignment="1">
      <alignment horizontal="center"/>
    </xf>
    <xf numFmtId="49" fontId="10" fillId="13" borderId="10" xfId="0" applyNumberFormat="1" applyFont="1" applyFill="1" applyBorder="1" applyAlignment="1">
      <alignment wrapText="1"/>
    </xf>
    <xf numFmtId="49" fontId="25" fillId="13" borderId="10" xfId="0" applyNumberFormat="1" applyFont="1" applyFill="1" applyBorder="1" applyAlignment="1">
      <alignment/>
    </xf>
    <xf numFmtId="0" fontId="23" fillId="13" borderId="0" xfId="0" applyFont="1" applyFill="1" applyAlignment="1">
      <alignment/>
    </xf>
    <xf numFmtId="0" fontId="23" fillId="39" borderId="0" xfId="0" applyFont="1" applyFill="1" applyAlignment="1">
      <alignment/>
    </xf>
    <xf numFmtId="178" fontId="25" fillId="40" borderId="10" xfId="0" applyNumberFormat="1" applyFont="1" applyFill="1" applyBorder="1" applyAlignment="1" applyProtection="1">
      <alignment wrapText="1"/>
      <protection locked="0"/>
    </xf>
    <xf numFmtId="49" fontId="27" fillId="39" borderId="10" xfId="0" applyNumberFormat="1" applyFont="1" applyFill="1" applyBorder="1" applyAlignment="1">
      <alignment/>
    </xf>
    <xf numFmtId="0" fontId="27" fillId="39" borderId="10" xfId="0" applyFont="1" applyFill="1" applyBorder="1" applyAlignment="1">
      <alignment horizontal="center"/>
    </xf>
    <xf numFmtId="49" fontId="25" fillId="40" borderId="10" xfId="0" applyNumberFormat="1" applyFont="1" applyFill="1" applyBorder="1" applyAlignment="1">
      <alignment/>
    </xf>
    <xf numFmtId="0" fontId="25" fillId="40" borderId="10" xfId="0" applyFont="1" applyFill="1" applyBorder="1" applyAlignment="1">
      <alignment horizontal="center" wrapText="1"/>
    </xf>
    <xf numFmtId="0" fontId="25" fillId="40" borderId="10" xfId="0" applyFont="1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2" fontId="25" fillId="40" borderId="10" xfId="0" applyNumberFormat="1" applyFont="1" applyFill="1" applyBorder="1" applyAlignment="1">
      <alignment horizontal="center"/>
    </xf>
    <xf numFmtId="49" fontId="25" fillId="13" borderId="10" xfId="0" applyNumberFormat="1" applyFont="1" applyFill="1" applyBorder="1" applyAlignment="1">
      <alignment horizontal="center"/>
    </xf>
    <xf numFmtId="49" fontId="38" fillId="13" borderId="10" xfId="0" applyNumberFormat="1" applyFont="1" applyFill="1" applyBorder="1" applyAlignment="1">
      <alignment horizontal="center"/>
    </xf>
    <xf numFmtId="2" fontId="25" fillId="13" borderId="10" xfId="0" applyNumberFormat="1" applyFont="1" applyFill="1" applyBorder="1" applyAlignment="1">
      <alignment horizontal="center"/>
    </xf>
    <xf numFmtId="0" fontId="25" fillId="32" borderId="10" xfId="0" applyFont="1" applyFill="1" applyBorder="1" applyAlignment="1">
      <alignment/>
    </xf>
    <xf numFmtId="49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2" fontId="25" fillId="24" borderId="10" xfId="0" applyNumberFormat="1" applyFont="1" applyFill="1" applyBorder="1" applyAlignment="1">
      <alignment horizontal="center"/>
    </xf>
    <xf numFmtId="49" fontId="25" fillId="39" borderId="10" xfId="0" applyNumberFormat="1" applyFont="1" applyFill="1" applyBorder="1" applyAlignment="1">
      <alignment horizontal="center"/>
    </xf>
    <xf numFmtId="49" fontId="25" fillId="40" borderId="10" xfId="0" applyNumberFormat="1" applyFont="1" applyFill="1" applyBorder="1" applyAlignment="1">
      <alignment horizontal="center"/>
    </xf>
    <xf numFmtId="178" fontId="25" fillId="33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 wrapText="1"/>
    </xf>
    <xf numFmtId="49" fontId="25" fillId="24" borderId="10" xfId="0" applyNumberFormat="1" applyFont="1" applyFill="1" applyBorder="1" applyAlignment="1">
      <alignment horizontal="center"/>
    </xf>
    <xf numFmtId="0" fontId="10" fillId="24" borderId="10" xfId="53" applyNumberFormat="1" applyFont="1" applyFill="1" applyBorder="1" applyAlignment="1" applyProtection="1">
      <alignment horizontal="center" wrapText="1"/>
      <protection hidden="1"/>
    </xf>
    <xf numFmtId="49" fontId="10" fillId="24" borderId="10" xfId="0" applyNumberFormat="1" applyFont="1" applyFill="1" applyBorder="1" applyAlignment="1">
      <alignment horizontal="center" wrapText="1"/>
    </xf>
    <xf numFmtId="0" fontId="10" fillId="38" borderId="10" xfId="53" applyNumberFormat="1" applyFont="1" applyFill="1" applyBorder="1" applyAlignment="1" applyProtection="1">
      <alignment horizontal="center" wrapText="1"/>
      <protection hidden="1"/>
    </xf>
    <xf numFmtId="49" fontId="10" fillId="38" borderId="10" xfId="0" applyNumberFormat="1" applyFont="1" applyFill="1" applyBorder="1" applyAlignment="1">
      <alignment horizontal="center"/>
    </xf>
    <xf numFmtId="0" fontId="8" fillId="39" borderId="10" xfId="53" applyNumberFormat="1" applyFont="1" applyFill="1" applyBorder="1" applyAlignment="1" applyProtection="1">
      <alignment horizontal="center" wrapText="1"/>
      <protection hidden="1"/>
    </xf>
    <xf numFmtId="49" fontId="8" fillId="39" borderId="10" xfId="0" applyNumberFormat="1" applyFont="1" applyFill="1" applyBorder="1" applyAlignment="1">
      <alignment horizontal="center"/>
    </xf>
    <xf numFmtId="49" fontId="8" fillId="39" borderId="10" xfId="0" applyNumberFormat="1" applyFont="1" applyFill="1" applyBorder="1" applyAlignment="1">
      <alignment horizontal="center" wrapText="1"/>
    </xf>
    <xf numFmtId="49" fontId="38" fillId="24" borderId="10" xfId="0" applyNumberFormat="1" applyFont="1" applyFill="1" applyBorder="1" applyAlignment="1">
      <alignment horizontal="center"/>
    </xf>
    <xf numFmtId="49" fontId="25" fillId="38" borderId="10" xfId="0" applyNumberFormat="1" applyFont="1" applyFill="1" applyBorder="1" applyAlignment="1">
      <alignment horizontal="center"/>
    </xf>
    <xf numFmtId="49" fontId="38" fillId="38" borderId="10" xfId="0" applyNumberFormat="1" applyFont="1" applyFill="1" applyBorder="1" applyAlignment="1">
      <alignment horizontal="center"/>
    </xf>
    <xf numFmtId="2" fontId="25" fillId="38" borderId="10" xfId="0" applyNumberFormat="1" applyFont="1" applyFill="1" applyBorder="1" applyAlignment="1">
      <alignment horizontal="center"/>
    </xf>
    <xf numFmtId="49" fontId="25" fillId="38" borderId="10" xfId="0" applyNumberFormat="1" applyFont="1" applyFill="1" applyBorder="1" applyAlignment="1">
      <alignment horizontal="center" wrapText="1"/>
    </xf>
    <xf numFmtId="49" fontId="32" fillId="40" borderId="10" xfId="0" applyNumberFormat="1" applyFont="1" applyFill="1" applyBorder="1" applyAlignment="1">
      <alignment horizontal="center"/>
    </xf>
    <xf numFmtId="49" fontId="10" fillId="40" borderId="10" xfId="0" applyNumberFormat="1" applyFont="1" applyFill="1" applyBorder="1" applyAlignment="1">
      <alignment horizontal="center"/>
    </xf>
    <xf numFmtId="2" fontId="10" fillId="40" borderId="10" xfId="0" applyNumberFormat="1" applyFont="1" applyFill="1" applyBorder="1" applyAlignment="1">
      <alignment horizontal="center"/>
    </xf>
    <xf numFmtId="49" fontId="25" fillId="40" borderId="10" xfId="0" applyNumberFormat="1" applyFont="1" applyFill="1" applyBorder="1" applyAlignment="1">
      <alignment wrapText="1"/>
    </xf>
    <xf numFmtId="0" fontId="36" fillId="4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8" fontId="10" fillId="33" borderId="10" xfId="0" applyNumberFormat="1" applyFont="1" applyFill="1" applyBorder="1" applyAlignment="1">
      <alignment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49" fontId="23" fillId="32" borderId="10" xfId="0" applyNumberFormat="1" applyFont="1" applyFill="1" applyBorder="1" applyAlignment="1">
      <alignment horizontal="center" wrapText="1"/>
    </xf>
    <xf numFmtId="2" fontId="23" fillId="32" borderId="10" xfId="64" applyNumberFormat="1" applyFont="1" applyFill="1" applyBorder="1" applyAlignment="1">
      <alignment horizontal="center" wrapText="1"/>
    </xf>
    <xf numFmtId="169" fontId="9" fillId="0" borderId="0" xfId="55" applyNumberFormat="1" applyFont="1" applyFill="1" applyBorder="1" applyAlignment="1">
      <alignment horizontal="center" vertical="center" wrapText="1"/>
      <protection/>
    </xf>
    <xf numFmtId="169" fontId="24" fillId="0" borderId="12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18" fillId="32" borderId="10" xfId="0" applyNumberFormat="1" applyFont="1" applyFill="1" applyBorder="1" applyAlignment="1">
      <alignment horizontal="center" wrapText="1"/>
    </xf>
    <xf numFmtId="2" fontId="18" fillId="32" borderId="10" xfId="64" applyNumberFormat="1" applyFont="1" applyFill="1" applyBorder="1" applyAlignment="1">
      <alignment horizontal="center" wrapText="1"/>
    </xf>
    <xf numFmtId="0" fontId="9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textRotation="180"/>
    </xf>
    <xf numFmtId="0" fontId="10" fillId="0" borderId="14" xfId="0" applyFont="1" applyBorder="1" applyAlignment="1">
      <alignment horizontal="center" textRotation="180"/>
    </xf>
    <xf numFmtId="0" fontId="23" fillId="32" borderId="13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49" fontId="23" fillId="3" borderId="15" xfId="0" applyNumberFormat="1" applyFont="1" applyFill="1" applyBorder="1" applyAlignment="1">
      <alignment horizontal="center" textRotation="90" wrapText="1"/>
    </xf>
    <xf numFmtId="49" fontId="23" fillId="3" borderId="16" xfId="0" applyNumberFormat="1" applyFont="1" applyFill="1" applyBorder="1" applyAlignment="1">
      <alignment horizontal="center" textRotation="90" wrapText="1"/>
    </xf>
    <xf numFmtId="49" fontId="23" fillId="3" borderId="11" xfId="0" applyNumberFormat="1" applyFont="1" applyFill="1" applyBorder="1" applyAlignment="1">
      <alignment horizontal="center" textRotation="90" wrapText="1"/>
    </xf>
    <xf numFmtId="49" fontId="18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textRotation="90"/>
      <protection/>
    </xf>
    <xf numFmtId="0" fontId="9" fillId="0" borderId="14" xfId="0" applyFont="1" applyBorder="1" applyAlignment="1" applyProtection="1">
      <alignment horizontal="center" textRotation="90"/>
      <protection/>
    </xf>
    <xf numFmtId="0" fontId="18" fillId="32" borderId="13" xfId="0" applyFont="1" applyFill="1" applyBorder="1" applyAlignment="1" applyProtection="1">
      <alignment horizontal="center" vertical="center"/>
      <protection/>
    </xf>
    <xf numFmtId="0" fontId="18" fillId="32" borderId="14" xfId="0" applyFont="1" applyFill="1" applyBorder="1" applyAlignment="1" applyProtection="1">
      <alignment horizontal="center" vertical="center"/>
      <protection/>
    </xf>
    <xf numFmtId="0" fontId="18" fillId="32" borderId="10" xfId="0" applyFont="1" applyFill="1" applyBorder="1" applyAlignment="1" applyProtection="1">
      <alignment horizontal="center" vertical="center" textRotation="90"/>
      <protection/>
    </xf>
    <xf numFmtId="49" fontId="18" fillId="32" borderId="10" xfId="0" applyNumberFormat="1" applyFont="1" applyFill="1" applyBorder="1" applyAlignment="1" applyProtection="1">
      <alignment horizontal="center" wrapText="1"/>
      <protection/>
    </xf>
    <xf numFmtId="2" fontId="18" fillId="32" borderId="10" xfId="64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55"/>
  <sheetViews>
    <sheetView zoomScalePageLayoutView="0" workbookViewId="0" topLeftCell="A1">
      <selection activeCell="A6" sqref="A6:C6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ht="12.75">
      <c r="C1" s="553" t="s">
        <v>106</v>
      </c>
    </row>
    <row r="2" spans="1:3" ht="12.75">
      <c r="A2" s="23"/>
      <c r="B2" s="23"/>
      <c r="C2" s="24" t="s">
        <v>106</v>
      </c>
    </row>
    <row r="3" spans="1:3" ht="12.75">
      <c r="A3" s="556" t="s">
        <v>102</v>
      </c>
      <c r="B3" s="556"/>
      <c r="C3" s="556"/>
    </row>
    <row r="4" spans="1:3" ht="12.75">
      <c r="A4" s="556" t="s">
        <v>107</v>
      </c>
      <c r="B4" s="556"/>
      <c r="C4" s="556"/>
    </row>
    <row r="5" spans="1:3" ht="12.75">
      <c r="A5" s="556" t="s">
        <v>248</v>
      </c>
      <c r="B5" s="556"/>
      <c r="C5" s="556"/>
    </row>
    <row r="6" spans="1:3" ht="12.75">
      <c r="A6" s="556" t="s">
        <v>582</v>
      </c>
      <c r="B6" s="556"/>
      <c r="C6" s="556"/>
    </row>
    <row r="7" spans="1:3" ht="12.75" customHeight="1">
      <c r="A7" s="557" t="s">
        <v>108</v>
      </c>
      <c r="B7" s="557"/>
      <c r="C7" s="557"/>
    </row>
    <row r="8" spans="1:3" ht="24" customHeight="1">
      <c r="A8" s="558"/>
      <c r="B8" s="558"/>
      <c r="C8" s="558"/>
    </row>
    <row r="9" spans="1:3" ht="30.75" customHeight="1">
      <c r="A9" s="559" t="s">
        <v>109</v>
      </c>
      <c r="B9" s="560"/>
      <c r="C9" s="561" t="s">
        <v>110</v>
      </c>
    </row>
    <row r="10" spans="1:3" ht="12.75">
      <c r="A10" s="564" t="s">
        <v>111</v>
      </c>
      <c r="B10" s="565" t="s">
        <v>112</v>
      </c>
      <c r="C10" s="562"/>
    </row>
    <row r="11" spans="1:3" ht="25.5" customHeight="1">
      <c r="A11" s="564"/>
      <c r="B11" s="566"/>
      <c r="C11" s="563"/>
    </row>
    <row r="12" spans="1:3" ht="16.5" customHeight="1">
      <c r="A12" s="25" t="s">
        <v>113</v>
      </c>
      <c r="B12" s="570" t="s">
        <v>114</v>
      </c>
      <c r="C12" s="568"/>
    </row>
    <row r="13" spans="1:3" ht="15" customHeight="1">
      <c r="A13" s="26" t="s">
        <v>113</v>
      </c>
      <c r="B13" s="22" t="s">
        <v>115</v>
      </c>
      <c r="C13" s="27" t="s">
        <v>116</v>
      </c>
    </row>
    <row r="14" spans="1:3" ht="16.5" customHeight="1">
      <c r="A14" s="26" t="s">
        <v>113</v>
      </c>
      <c r="B14" s="22" t="s">
        <v>117</v>
      </c>
      <c r="C14" s="27" t="s">
        <v>118</v>
      </c>
    </row>
    <row r="15" spans="1:3" ht="16.5" customHeight="1">
      <c r="A15" s="26" t="s">
        <v>113</v>
      </c>
      <c r="B15" s="28" t="s">
        <v>119</v>
      </c>
      <c r="C15" s="27" t="s">
        <v>120</v>
      </c>
    </row>
    <row r="16" spans="1:3" ht="12.75">
      <c r="A16" s="26" t="s">
        <v>113</v>
      </c>
      <c r="B16" s="28" t="s">
        <v>121</v>
      </c>
      <c r="C16" s="27" t="s">
        <v>122</v>
      </c>
    </row>
    <row r="17" spans="1:3" ht="15" customHeight="1">
      <c r="A17" s="26" t="s">
        <v>113</v>
      </c>
      <c r="B17" s="29" t="s">
        <v>123</v>
      </c>
      <c r="C17" s="27" t="s">
        <v>124</v>
      </c>
    </row>
    <row r="18" spans="1:3" ht="12.75" customHeight="1">
      <c r="A18" s="561">
        <v>851</v>
      </c>
      <c r="B18" s="572" t="s">
        <v>127</v>
      </c>
      <c r="C18" s="573"/>
    </row>
    <row r="19" spans="1:3" ht="3.75" customHeight="1">
      <c r="A19" s="571"/>
      <c r="B19" s="574"/>
      <c r="C19" s="575"/>
    </row>
    <row r="20" spans="1:3" ht="51" customHeight="1">
      <c r="A20" s="32" t="s">
        <v>128</v>
      </c>
      <c r="B20" s="33" t="s">
        <v>509</v>
      </c>
      <c r="C20" s="30" t="s">
        <v>569</v>
      </c>
    </row>
    <row r="21" spans="1:3" ht="26.25" customHeight="1">
      <c r="A21" s="32" t="s">
        <v>128</v>
      </c>
      <c r="B21" s="33" t="s">
        <v>510</v>
      </c>
      <c r="C21" s="30" t="s">
        <v>570</v>
      </c>
    </row>
    <row r="22" spans="1:3" ht="20.25" customHeight="1">
      <c r="A22" s="32" t="s">
        <v>128</v>
      </c>
      <c r="B22" s="31" t="s">
        <v>488</v>
      </c>
      <c r="C22" s="30" t="s">
        <v>126</v>
      </c>
    </row>
    <row r="23" spans="1:3" ht="15" customHeight="1">
      <c r="A23" s="34" t="s">
        <v>55</v>
      </c>
      <c r="B23" s="567" t="s">
        <v>129</v>
      </c>
      <c r="C23" s="568"/>
    </row>
    <row r="24" spans="1:3" ht="43.5" customHeight="1">
      <c r="A24" s="31">
        <v>871</v>
      </c>
      <c r="B24" s="31" t="s">
        <v>130</v>
      </c>
      <c r="C24" s="30" t="s">
        <v>131</v>
      </c>
    </row>
    <row r="25" spans="1:3" ht="44.25" customHeight="1">
      <c r="A25" s="31">
        <v>871</v>
      </c>
      <c r="B25" s="31" t="s">
        <v>482</v>
      </c>
      <c r="C25" s="30" t="s">
        <v>522</v>
      </c>
    </row>
    <row r="26" spans="1:3" ht="42.75" customHeight="1">
      <c r="A26" s="31">
        <v>871</v>
      </c>
      <c r="B26" s="31" t="s">
        <v>483</v>
      </c>
      <c r="C26" s="30" t="s">
        <v>523</v>
      </c>
    </row>
    <row r="27" spans="1:3" ht="44.25" customHeight="1">
      <c r="A27" s="31">
        <v>871</v>
      </c>
      <c r="B27" s="31" t="s">
        <v>484</v>
      </c>
      <c r="C27" s="30" t="s">
        <v>524</v>
      </c>
    </row>
    <row r="28" spans="1:3" ht="55.5" customHeight="1">
      <c r="A28" s="31">
        <v>871</v>
      </c>
      <c r="B28" s="31" t="s">
        <v>485</v>
      </c>
      <c r="C28" s="30" t="s">
        <v>525</v>
      </c>
    </row>
    <row r="29" spans="1:3" ht="30.75" customHeight="1">
      <c r="A29" s="31">
        <v>871</v>
      </c>
      <c r="B29" s="31" t="s">
        <v>486</v>
      </c>
      <c r="C29" s="30" t="s">
        <v>526</v>
      </c>
    </row>
    <row r="30" spans="1:3" ht="30.75" customHeight="1">
      <c r="A30" s="36">
        <v>871</v>
      </c>
      <c r="B30" s="36" t="s">
        <v>487</v>
      </c>
      <c r="C30" s="37" t="s">
        <v>527</v>
      </c>
    </row>
    <row r="31" spans="1:3" ht="19.5" customHeight="1">
      <c r="A31" s="31">
        <v>871</v>
      </c>
      <c r="B31" s="31" t="s">
        <v>488</v>
      </c>
      <c r="C31" s="30" t="s">
        <v>528</v>
      </c>
    </row>
    <row r="32" spans="1:3" ht="19.5" customHeight="1">
      <c r="A32" s="31">
        <v>871</v>
      </c>
      <c r="B32" s="31" t="s">
        <v>489</v>
      </c>
      <c r="C32" s="30" t="s">
        <v>529</v>
      </c>
    </row>
    <row r="33" spans="1:3" ht="24.75" customHeight="1">
      <c r="A33" s="26" t="s">
        <v>55</v>
      </c>
      <c r="B33" s="29" t="s">
        <v>490</v>
      </c>
      <c r="C33" s="35" t="s">
        <v>530</v>
      </c>
    </row>
    <row r="34" spans="1:3" ht="24.75" customHeight="1">
      <c r="A34" s="36">
        <v>871</v>
      </c>
      <c r="B34" s="36" t="s">
        <v>491</v>
      </c>
      <c r="C34" s="37" t="s">
        <v>132</v>
      </c>
    </row>
    <row r="35" spans="1:3" ht="42" customHeight="1">
      <c r="A35" s="36">
        <v>871</v>
      </c>
      <c r="B35" s="36" t="s">
        <v>492</v>
      </c>
      <c r="C35" s="37" t="s">
        <v>531</v>
      </c>
    </row>
    <row r="36" spans="1:3" ht="19.5" customHeight="1">
      <c r="A36" s="36" t="s">
        <v>55</v>
      </c>
      <c r="B36" s="36" t="s">
        <v>493</v>
      </c>
      <c r="C36" s="37" t="s">
        <v>532</v>
      </c>
    </row>
    <row r="37" spans="1:3" ht="29.25" customHeight="1">
      <c r="A37" s="36" t="s">
        <v>55</v>
      </c>
      <c r="B37" s="36" t="s">
        <v>494</v>
      </c>
      <c r="C37" s="37" t="s">
        <v>533</v>
      </c>
    </row>
    <row r="38" spans="1:3" ht="27" customHeight="1">
      <c r="A38" s="36">
        <v>871</v>
      </c>
      <c r="B38" s="36" t="s">
        <v>495</v>
      </c>
      <c r="C38" s="37" t="s">
        <v>534</v>
      </c>
    </row>
    <row r="39" spans="1:3" ht="29.25" customHeight="1">
      <c r="A39" s="36">
        <v>871</v>
      </c>
      <c r="B39" s="36" t="s">
        <v>496</v>
      </c>
      <c r="C39" s="37" t="s">
        <v>535</v>
      </c>
    </row>
    <row r="40" spans="1:3" ht="30.75" customHeight="1">
      <c r="A40" s="36">
        <v>871</v>
      </c>
      <c r="B40" s="36" t="s">
        <v>497</v>
      </c>
      <c r="C40" s="37" t="s">
        <v>536</v>
      </c>
    </row>
    <row r="41" spans="1:3" ht="40.5" customHeight="1">
      <c r="A41" s="36">
        <v>871</v>
      </c>
      <c r="B41" s="36" t="s">
        <v>498</v>
      </c>
      <c r="C41" s="37" t="s">
        <v>537</v>
      </c>
    </row>
    <row r="42" spans="1:3" ht="18.75" customHeight="1">
      <c r="A42" s="36">
        <v>871</v>
      </c>
      <c r="B42" s="36" t="s">
        <v>499</v>
      </c>
      <c r="C42" s="37" t="s">
        <v>538</v>
      </c>
    </row>
    <row r="43" spans="1:3" ht="42" customHeight="1">
      <c r="A43" s="36">
        <v>871</v>
      </c>
      <c r="B43" s="36" t="s">
        <v>500</v>
      </c>
      <c r="C43" s="37" t="s">
        <v>539</v>
      </c>
    </row>
    <row r="44" spans="1:3" ht="30" customHeight="1">
      <c r="A44" s="32" t="s">
        <v>55</v>
      </c>
      <c r="B44" s="33" t="s">
        <v>501</v>
      </c>
      <c r="C44" s="30" t="s">
        <v>540</v>
      </c>
    </row>
    <row r="45" spans="1:3" ht="30" customHeight="1">
      <c r="A45" s="32" t="s">
        <v>55</v>
      </c>
      <c r="B45" s="33" t="s">
        <v>502</v>
      </c>
      <c r="C45" s="30" t="s">
        <v>133</v>
      </c>
    </row>
    <row r="46" spans="1:3" ht="27" customHeight="1">
      <c r="A46" s="32" t="s">
        <v>55</v>
      </c>
      <c r="B46" s="509" t="s">
        <v>495</v>
      </c>
      <c r="C46" s="41" t="s">
        <v>541</v>
      </c>
    </row>
    <row r="47" spans="1:3" ht="25.5" customHeight="1">
      <c r="A47" s="32" t="s">
        <v>55</v>
      </c>
      <c r="B47" s="33" t="s">
        <v>503</v>
      </c>
      <c r="C47" s="38" t="s">
        <v>542</v>
      </c>
    </row>
    <row r="48" spans="1:3" ht="17.25" customHeight="1">
      <c r="A48" s="32" t="s">
        <v>55</v>
      </c>
      <c r="B48" s="33" t="s">
        <v>504</v>
      </c>
      <c r="C48" s="38" t="s">
        <v>545</v>
      </c>
    </row>
    <row r="49" spans="1:3" ht="15" customHeight="1">
      <c r="A49" s="32" t="s">
        <v>55</v>
      </c>
      <c r="B49" s="33" t="s">
        <v>134</v>
      </c>
      <c r="C49" s="39" t="s">
        <v>135</v>
      </c>
    </row>
    <row r="50" spans="1:3" ht="15" customHeight="1">
      <c r="A50" s="31">
        <v>871</v>
      </c>
      <c r="B50" s="31" t="s">
        <v>505</v>
      </c>
      <c r="C50" s="30" t="s">
        <v>543</v>
      </c>
    </row>
    <row r="51" spans="1:3" ht="25.5" customHeight="1">
      <c r="A51" s="26" t="s">
        <v>55</v>
      </c>
      <c r="B51" s="29" t="s">
        <v>506</v>
      </c>
      <c r="C51" s="30" t="s">
        <v>544</v>
      </c>
    </row>
    <row r="52" spans="1:3" ht="26.25" customHeight="1">
      <c r="A52" s="26" t="s">
        <v>55</v>
      </c>
      <c r="B52" s="29" t="s">
        <v>507</v>
      </c>
      <c r="C52" s="30" t="s">
        <v>546</v>
      </c>
    </row>
    <row r="53" spans="1:3" ht="56.25" customHeight="1">
      <c r="A53" s="26" t="s">
        <v>55</v>
      </c>
      <c r="B53" s="29" t="s">
        <v>508</v>
      </c>
      <c r="C53" s="30" t="s">
        <v>547</v>
      </c>
    </row>
    <row r="54" spans="1:3" ht="28.5" customHeight="1">
      <c r="A54" s="569" t="s">
        <v>136</v>
      </c>
      <c r="B54" s="569"/>
      <c r="C54" s="569"/>
    </row>
    <row r="55" spans="1:3" ht="38.25" customHeight="1">
      <c r="A55" s="569" t="s">
        <v>137</v>
      </c>
      <c r="B55" s="569"/>
      <c r="C55" s="569"/>
    </row>
  </sheetData>
  <sheetProtection/>
  <mergeCells count="15">
    <mergeCell ref="B23:C23"/>
    <mergeCell ref="A54:C54"/>
    <mergeCell ref="A55:C55"/>
    <mergeCell ref="B12:C12"/>
    <mergeCell ref="A18:A19"/>
    <mergeCell ref="B18:C19"/>
    <mergeCell ref="A3:C3"/>
    <mergeCell ref="A4:C4"/>
    <mergeCell ref="A5:C5"/>
    <mergeCell ref="A6:C6"/>
    <mergeCell ref="A7:C8"/>
    <mergeCell ref="A9:B9"/>
    <mergeCell ref="C9:C11"/>
    <mergeCell ref="A10:A11"/>
    <mergeCell ref="B10:B11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G317"/>
  <sheetViews>
    <sheetView zoomScalePageLayoutView="0" workbookViewId="0" topLeftCell="A1">
      <pane ySplit="10" topLeftCell="A11" activePane="bottomLeft" state="frozen"/>
      <selection pane="topLeft" activeCell="F23" sqref="F23"/>
      <selection pane="bottomLeft" activeCell="B5" sqref="B5:H5"/>
    </sheetView>
  </sheetViews>
  <sheetFormatPr defaultColWidth="9.140625" defaultRowHeight="12.75"/>
  <cols>
    <col min="1" max="1" width="65.7109375" style="53" customWidth="1"/>
    <col min="2" max="2" width="6.00390625" style="55" customWidth="1"/>
    <col min="3" max="3" width="6.7109375" style="55" customWidth="1"/>
    <col min="4" max="4" width="3.57421875" style="55" customWidth="1"/>
    <col min="5" max="5" width="4.8515625" style="55" customWidth="1"/>
    <col min="6" max="6" width="6.8515625" style="55" customWidth="1"/>
    <col min="7" max="7" width="5.57421875" style="177" customWidth="1"/>
    <col min="8" max="8" width="11.00390625" style="101" customWidth="1"/>
    <col min="9" max="16384" width="9.140625" style="53" customWidth="1"/>
  </cols>
  <sheetData>
    <row r="1" ht="11.25">
      <c r="H1" s="101" t="s">
        <v>565</v>
      </c>
    </row>
    <row r="2" spans="4:8" ht="11.25">
      <c r="D2" s="577" t="s">
        <v>97</v>
      </c>
      <c r="E2" s="577"/>
      <c r="F2" s="577"/>
      <c r="G2" s="577"/>
      <c r="H2" s="577"/>
    </row>
    <row r="3" spans="1:8" ht="22.5" customHeight="1">
      <c r="A3" s="576" t="s">
        <v>521</v>
      </c>
      <c r="B3" s="576"/>
      <c r="C3" s="576"/>
      <c r="D3" s="576"/>
      <c r="E3" s="576"/>
      <c r="F3" s="576"/>
      <c r="G3" s="576"/>
      <c r="H3" s="576"/>
    </row>
    <row r="4" spans="2:8" ht="35.25" customHeight="1">
      <c r="B4" s="576" t="s">
        <v>249</v>
      </c>
      <c r="C4" s="576"/>
      <c r="D4" s="576"/>
      <c r="E4" s="576"/>
      <c r="F4" s="576"/>
      <c r="G4" s="576"/>
      <c r="H4" s="576"/>
    </row>
    <row r="5" spans="2:8" ht="11.25">
      <c r="B5" s="577" t="s">
        <v>583</v>
      </c>
      <c r="C5" s="577"/>
      <c r="D5" s="577"/>
      <c r="E5" s="577"/>
      <c r="F5" s="577"/>
      <c r="G5" s="577"/>
      <c r="H5" s="577"/>
    </row>
    <row r="6" spans="1:8" ht="12.75">
      <c r="A6" s="582" t="s">
        <v>70</v>
      </c>
      <c r="B6" s="582"/>
      <c r="C6" s="582"/>
      <c r="D6" s="582"/>
      <c r="E6" s="582"/>
      <c r="F6" s="582"/>
      <c r="G6" s="582"/>
      <c r="H6" s="582"/>
    </row>
    <row r="7" spans="1:8" ht="54.75" customHeight="1">
      <c r="A7" s="580" t="s">
        <v>516</v>
      </c>
      <c r="B7" s="580"/>
      <c r="C7" s="580"/>
      <c r="D7" s="580"/>
      <c r="E7" s="580"/>
      <c r="F7" s="580"/>
      <c r="G7" s="580"/>
      <c r="H7" s="580"/>
    </row>
    <row r="8" spans="1:8" ht="10.5" customHeight="1">
      <c r="A8" s="54"/>
      <c r="B8" s="113"/>
      <c r="C8" s="113"/>
      <c r="D8" s="114"/>
      <c r="E8" s="581" t="s">
        <v>99</v>
      </c>
      <c r="F8" s="581"/>
      <c r="G8" s="581"/>
      <c r="H8" s="581"/>
    </row>
    <row r="9" spans="1:8" ht="11.25">
      <c r="A9" s="48" t="s">
        <v>71</v>
      </c>
      <c r="B9" s="578" t="s">
        <v>144</v>
      </c>
      <c r="C9" s="578"/>
      <c r="D9" s="578"/>
      <c r="E9" s="578"/>
      <c r="F9" s="578"/>
      <c r="G9" s="578"/>
      <c r="H9" s="579" t="s">
        <v>142</v>
      </c>
    </row>
    <row r="10" spans="1:8" ht="83.25" customHeight="1">
      <c r="A10" s="48"/>
      <c r="B10" s="49" t="s">
        <v>74</v>
      </c>
      <c r="C10" s="49" t="s">
        <v>73</v>
      </c>
      <c r="D10" s="578" t="s">
        <v>72</v>
      </c>
      <c r="E10" s="578"/>
      <c r="F10" s="578"/>
      <c r="G10" s="49" t="s">
        <v>517</v>
      </c>
      <c r="H10" s="579"/>
    </row>
    <row r="11" spans="1:8" ht="11.25">
      <c r="A11" s="181" t="s">
        <v>146</v>
      </c>
      <c r="B11" s="86" t="s">
        <v>42</v>
      </c>
      <c r="C11" s="86"/>
      <c r="D11" s="86"/>
      <c r="E11" s="86"/>
      <c r="F11" s="86"/>
      <c r="G11" s="182"/>
      <c r="H11" s="98">
        <f>H12+H19+H40+H47+H52+H57</f>
        <v>8662.7</v>
      </c>
    </row>
    <row r="12" spans="1:8" ht="21.75">
      <c r="A12" s="183" t="s">
        <v>105</v>
      </c>
      <c r="B12" s="73" t="s">
        <v>42</v>
      </c>
      <c r="C12" s="73" t="s">
        <v>43</v>
      </c>
      <c r="D12" s="73"/>
      <c r="E12" s="73"/>
      <c r="F12" s="73"/>
      <c r="G12" s="184"/>
      <c r="H12" s="100">
        <f>H13</f>
        <v>291.3</v>
      </c>
    </row>
    <row r="13" spans="1:8" s="62" customFormat="1" ht="21">
      <c r="A13" s="185" t="s">
        <v>340</v>
      </c>
      <c r="B13" s="186" t="s">
        <v>42</v>
      </c>
      <c r="C13" s="186" t="s">
        <v>43</v>
      </c>
      <c r="D13" s="186" t="s">
        <v>148</v>
      </c>
      <c r="E13" s="186"/>
      <c r="F13" s="186"/>
      <c r="G13" s="187"/>
      <c r="H13" s="188">
        <f>H14</f>
        <v>291.3</v>
      </c>
    </row>
    <row r="14" spans="1:8" s="62" customFormat="1" ht="21">
      <c r="A14" s="189" t="s">
        <v>341</v>
      </c>
      <c r="B14" s="190" t="s">
        <v>42</v>
      </c>
      <c r="C14" s="190" t="s">
        <v>43</v>
      </c>
      <c r="D14" s="190" t="s">
        <v>148</v>
      </c>
      <c r="E14" s="190" t="s">
        <v>150</v>
      </c>
      <c r="F14" s="190"/>
      <c r="G14" s="191"/>
      <c r="H14" s="192">
        <f>H15+H17</f>
        <v>291.3</v>
      </c>
    </row>
    <row r="15" spans="1:8" ht="22.5">
      <c r="A15" s="193" t="s">
        <v>151</v>
      </c>
      <c r="B15" s="194" t="s">
        <v>42</v>
      </c>
      <c r="C15" s="194" t="s">
        <v>43</v>
      </c>
      <c r="D15" s="194" t="s">
        <v>148</v>
      </c>
      <c r="E15" s="194" t="s">
        <v>150</v>
      </c>
      <c r="F15" s="194" t="s">
        <v>152</v>
      </c>
      <c r="G15" s="195"/>
      <c r="H15" s="196">
        <f>H16</f>
        <v>258.6</v>
      </c>
    </row>
    <row r="16" spans="1:8" ht="35.25" customHeight="1">
      <c r="A16" s="145" t="s">
        <v>157</v>
      </c>
      <c r="B16" s="146" t="s">
        <v>42</v>
      </c>
      <c r="C16" s="146" t="s">
        <v>43</v>
      </c>
      <c r="D16" s="146" t="s">
        <v>148</v>
      </c>
      <c r="E16" s="146" t="s">
        <v>150</v>
      </c>
      <c r="F16" s="146" t="s">
        <v>152</v>
      </c>
      <c r="G16" s="153" t="s">
        <v>254</v>
      </c>
      <c r="H16" s="147">
        <v>258.6</v>
      </c>
    </row>
    <row r="17" spans="1:8" ht="11.25">
      <c r="A17" s="197" t="s">
        <v>155</v>
      </c>
      <c r="B17" s="194" t="s">
        <v>42</v>
      </c>
      <c r="C17" s="194" t="s">
        <v>43</v>
      </c>
      <c r="D17" s="194" t="s">
        <v>148</v>
      </c>
      <c r="E17" s="194" t="s">
        <v>150</v>
      </c>
      <c r="F17" s="194" t="s">
        <v>154</v>
      </c>
      <c r="G17" s="195"/>
      <c r="H17" s="196">
        <f>H18</f>
        <v>32.7</v>
      </c>
    </row>
    <row r="18" spans="1:8" ht="11.25">
      <c r="A18" s="142" t="s">
        <v>256</v>
      </c>
      <c r="B18" s="143" t="s">
        <v>42</v>
      </c>
      <c r="C18" s="143" t="s">
        <v>43</v>
      </c>
      <c r="D18" s="143" t="s">
        <v>148</v>
      </c>
      <c r="E18" s="143" t="s">
        <v>150</v>
      </c>
      <c r="F18" s="143" t="s">
        <v>154</v>
      </c>
      <c r="G18" s="154" t="s">
        <v>255</v>
      </c>
      <c r="H18" s="144">
        <v>32.7</v>
      </c>
    </row>
    <row r="19" spans="1:8" ht="32.25">
      <c r="A19" s="198" t="s">
        <v>45</v>
      </c>
      <c r="B19" s="199" t="s">
        <v>42</v>
      </c>
      <c r="C19" s="199" t="s">
        <v>46</v>
      </c>
      <c r="D19" s="199"/>
      <c r="E19" s="199"/>
      <c r="F19" s="199"/>
      <c r="G19" s="184"/>
      <c r="H19" s="100">
        <f>H20+H30</f>
        <v>5103.1</v>
      </c>
    </row>
    <row r="20" spans="1:8" ht="21.75">
      <c r="A20" s="200" t="s">
        <v>342</v>
      </c>
      <c r="B20" s="201" t="s">
        <v>42</v>
      </c>
      <c r="C20" s="201" t="s">
        <v>46</v>
      </c>
      <c r="D20" s="201" t="s">
        <v>159</v>
      </c>
      <c r="E20" s="201"/>
      <c r="F20" s="201"/>
      <c r="G20" s="202"/>
      <c r="H20" s="188">
        <f>H21+H24</f>
        <v>4913.3</v>
      </c>
    </row>
    <row r="21" spans="1:8" ht="15" customHeight="1">
      <c r="A21" s="203" t="s">
        <v>160</v>
      </c>
      <c r="B21" s="204" t="s">
        <v>42</v>
      </c>
      <c r="C21" s="204" t="s">
        <v>46</v>
      </c>
      <c r="D21" s="204" t="s">
        <v>159</v>
      </c>
      <c r="E21" s="204" t="s">
        <v>150</v>
      </c>
      <c r="F21" s="204"/>
      <c r="G21" s="205"/>
      <c r="H21" s="192">
        <f>H22</f>
        <v>660</v>
      </c>
    </row>
    <row r="22" spans="1:8" ht="21.75">
      <c r="A22" s="206" t="s">
        <v>151</v>
      </c>
      <c r="B22" s="207" t="s">
        <v>42</v>
      </c>
      <c r="C22" s="207" t="s">
        <v>46</v>
      </c>
      <c r="D22" s="207">
        <v>92</v>
      </c>
      <c r="E22" s="207" t="s">
        <v>150</v>
      </c>
      <c r="F22" s="207" t="s">
        <v>152</v>
      </c>
      <c r="G22" s="195"/>
      <c r="H22" s="208">
        <f>H23</f>
        <v>660</v>
      </c>
    </row>
    <row r="23" spans="1:8" ht="33.75">
      <c r="A23" s="145" t="s">
        <v>157</v>
      </c>
      <c r="B23" s="149" t="s">
        <v>42</v>
      </c>
      <c r="C23" s="149" t="s">
        <v>46</v>
      </c>
      <c r="D23" s="149" t="s">
        <v>159</v>
      </c>
      <c r="E23" s="149" t="s">
        <v>150</v>
      </c>
      <c r="F23" s="149" t="s">
        <v>152</v>
      </c>
      <c r="G23" s="153" t="s">
        <v>254</v>
      </c>
      <c r="H23" s="144">
        <v>660</v>
      </c>
    </row>
    <row r="24" spans="1:8" ht="11.25">
      <c r="A24" s="203" t="s">
        <v>161</v>
      </c>
      <c r="B24" s="190" t="s">
        <v>42</v>
      </c>
      <c r="C24" s="190" t="s">
        <v>46</v>
      </c>
      <c r="D24" s="190" t="s">
        <v>159</v>
      </c>
      <c r="E24" s="190" t="s">
        <v>162</v>
      </c>
      <c r="F24" s="190"/>
      <c r="G24" s="205"/>
      <c r="H24" s="192">
        <f>H25+H27</f>
        <v>4253.3</v>
      </c>
    </row>
    <row r="25" spans="1:8" ht="21.75">
      <c r="A25" s="206" t="s">
        <v>151</v>
      </c>
      <c r="B25" s="209" t="s">
        <v>42</v>
      </c>
      <c r="C25" s="209" t="s">
        <v>46</v>
      </c>
      <c r="D25" s="209" t="s">
        <v>159</v>
      </c>
      <c r="E25" s="209" t="s">
        <v>162</v>
      </c>
      <c r="F25" s="209" t="s">
        <v>152</v>
      </c>
      <c r="G25" s="195"/>
      <c r="H25" s="208">
        <f>H26</f>
        <v>3032</v>
      </c>
    </row>
    <row r="26" spans="1:8" ht="33.75">
      <c r="A26" s="145" t="s">
        <v>157</v>
      </c>
      <c r="B26" s="146" t="s">
        <v>42</v>
      </c>
      <c r="C26" s="146" t="s">
        <v>46</v>
      </c>
      <c r="D26" s="146" t="s">
        <v>159</v>
      </c>
      <c r="E26" s="146" t="s">
        <v>162</v>
      </c>
      <c r="F26" s="146" t="s">
        <v>152</v>
      </c>
      <c r="G26" s="153" t="s">
        <v>254</v>
      </c>
      <c r="H26" s="144">
        <v>3032</v>
      </c>
    </row>
    <row r="27" spans="1:8" ht="13.5" customHeight="1">
      <c r="A27" s="210" t="s">
        <v>155</v>
      </c>
      <c r="B27" s="209" t="s">
        <v>42</v>
      </c>
      <c r="C27" s="209" t="s">
        <v>46</v>
      </c>
      <c r="D27" s="209" t="s">
        <v>159</v>
      </c>
      <c r="E27" s="209" t="s">
        <v>162</v>
      </c>
      <c r="F27" s="209" t="s">
        <v>154</v>
      </c>
      <c r="G27" s="195"/>
      <c r="H27" s="208">
        <f>H28+H29</f>
        <v>1221.3</v>
      </c>
    </row>
    <row r="28" spans="1:8" ht="13.5" customHeight="1">
      <c r="A28" s="142" t="s">
        <v>256</v>
      </c>
      <c r="B28" s="146" t="s">
        <v>42</v>
      </c>
      <c r="C28" s="146" t="s">
        <v>46</v>
      </c>
      <c r="D28" s="146" t="s">
        <v>159</v>
      </c>
      <c r="E28" s="146" t="s">
        <v>162</v>
      </c>
      <c r="F28" s="146" t="s">
        <v>154</v>
      </c>
      <c r="G28" s="153" t="s">
        <v>255</v>
      </c>
      <c r="H28" s="144">
        <v>1150.7</v>
      </c>
    </row>
    <row r="29" spans="1:8" ht="13.5" customHeight="1">
      <c r="A29" s="148" t="s">
        <v>257</v>
      </c>
      <c r="B29" s="146" t="s">
        <v>42</v>
      </c>
      <c r="C29" s="146" t="s">
        <v>46</v>
      </c>
      <c r="D29" s="146" t="s">
        <v>159</v>
      </c>
      <c r="E29" s="146" t="s">
        <v>162</v>
      </c>
      <c r="F29" s="146" t="s">
        <v>154</v>
      </c>
      <c r="G29" s="153" t="s">
        <v>125</v>
      </c>
      <c r="H29" s="144">
        <v>70.6</v>
      </c>
    </row>
    <row r="30" spans="1:8" ht="16.5" customHeight="1">
      <c r="A30" s="211" t="s">
        <v>163</v>
      </c>
      <c r="B30" s="186" t="s">
        <v>42</v>
      </c>
      <c r="C30" s="186" t="s">
        <v>46</v>
      </c>
      <c r="D30" s="186" t="s">
        <v>164</v>
      </c>
      <c r="E30" s="186"/>
      <c r="F30" s="186"/>
      <c r="G30" s="202"/>
      <c r="H30" s="188">
        <f>H31</f>
        <v>189.8</v>
      </c>
    </row>
    <row r="31" spans="1:8" ht="33.75" customHeight="1">
      <c r="A31" s="212" t="s">
        <v>165</v>
      </c>
      <c r="B31" s="190" t="s">
        <v>42</v>
      </c>
      <c r="C31" s="190" t="s">
        <v>46</v>
      </c>
      <c r="D31" s="190">
        <v>97</v>
      </c>
      <c r="E31" s="190">
        <v>2</v>
      </c>
      <c r="F31" s="190"/>
      <c r="G31" s="213"/>
      <c r="H31" s="192">
        <f>H32+H34+H36+H38</f>
        <v>189.8</v>
      </c>
    </row>
    <row r="32" spans="1:8" s="62" customFormat="1" ht="33.75" customHeight="1">
      <c r="A32" s="206" t="s">
        <v>284</v>
      </c>
      <c r="B32" s="209" t="s">
        <v>42</v>
      </c>
      <c r="C32" s="209" t="s">
        <v>46</v>
      </c>
      <c r="D32" s="209" t="s">
        <v>164</v>
      </c>
      <c r="E32" s="209" t="s">
        <v>162</v>
      </c>
      <c r="F32" s="209">
        <v>8507</v>
      </c>
      <c r="G32" s="214"/>
      <c r="H32" s="208">
        <f>H33</f>
        <v>34.6</v>
      </c>
    </row>
    <row r="33" spans="1:8" ht="13.5" customHeight="1">
      <c r="A33" s="178" t="s">
        <v>175</v>
      </c>
      <c r="B33" s="146" t="s">
        <v>42</v>
      </c>
      <c r="C33" s="146" t="s">
        <v>46</v>
      </c>
      <c r="D33" s="146" t="s">
        <v>164</v>
      </c>
      <c r="E33" s="146" t="s">
        <v>162</v>
      </c>
      <c r="F33" s="146" t="s">
        <v>167</v>
      </c>
      <c r="G33" s="180">
        <v>540</v>
      </c>
      <c r="H33" s="144">
        <v>34.6</v>
      </c>
    </row>
    <row r="34" spans="1:8" s="62" customFormat="1" ht="24" customHeight="1">
      <c r="A34" s="206" t="s">
        <v>548</v>
      </c>
      <c r="B34" s="209" t="s">
        <v>42</v>
      </c>
      <c r="C34" s="209" t="s">
        <v>46</v>
      </c>
      <c r="D34" s="209" t="s">
        <v>164</v>
      </c>
      <c r="E34" s="209" t="s">
        <v>162</v>
      </c>
      <c r="F34" s="209">
        <v>8510</v>
      </c>
      <c r="G34" s="214"/>
      <c r="H34" s="208">
        <f>H35</f>
        <v>71.2</v>
      </c>
    </row>
    <row r="35" spans="1:8" ht="14.25" customHeight="1">
      <c r="A35" s="178" t="s">
        <v>175</v>
      </c>
      <c r="B35" s="146" t="s">
        <v>42</v>
      </c>
      <c r="C35" s="146" t="s">
        <v>46</v>
      </c>
      <c r="D35" s="146" t="s">
        <v>164</v>
      </c>
      <c r="E35" s="146" t="s">
        <v>162</v>
      </c>
      <c r="F35" s="146" t="s">
        <v>168</v>
      </c>
      <c r="G35" s="180">
        <v>540</v>
      </c>
      <c r="H35" s="144">
        <v>71.2</v>
      </c>
    </row>
    <row r="36" spans="1:8" s="62" customFormat="1" ht="23.25" customHeight="1">
      <c r="A36" s="206" t="s">
        <v>285</v>
      </c>
      <c r="B36" s="209" t="s">
        <v>42</v>
      </c>
      <c r="C36" s="209" t="s">
        <v>46</v>
      </c>
      <c r="D36" s="209" t="s">
        <v>164</v>
      </c>
      <c r="E36" s="209" t="s">
        <v>162</v>
      </c>
      <c r="F36" s="209">
        <v>8511</v>
      </c>
      <c r="G36" s="214"/>
      <c r="H36" s="208">
        <f>H37</f>
        <v>49.4</v>
      </c>
    </row>
    <row r="37" spans="1:8" ht="13.5" customHeight="1">
      <c r="A37" s="178" t="s">
        <v>175</v>
      </c>
      <c r="B37" s="146" t="s">
        <v>42</v>
      </c>
      <c r="C37" s="146" t="s">
        <v>46</v>
      </c>
      <c r="D37" s="146" t="s">
        <v>164</v>
      </c>
      <c r="E37" s="146" t="s">
        <v>162</v>
      </c>
      <c r="F37" s="146" t="s">
        <v>169</v>
      </c>
      <c r="G37" s="180">
        <v>540</v>
      </c>
      <c r="H37" s="144">
        <v>49.4</v>
      </c>
    </row>
    <row r="38" spans="1:8" s="62" customFormat="1" ht="13.5" customHeight="1">
      <c r="A38" s="206" t="s">
        <v>286</v>
      </c>
      <c r="B38" s="209" t="s">
        <v>42</v>
      </c>
      <c r="C38" s="209" t="s">
        <v>46</v>
      </c>
      <c r="D38" s="209" t="s">
        <v>164</v>
      </c>
      <c r="E38" s="209" t="s">
        <v>162</v>
      </c>
      <c r="F38" s="209" t="s">
        <v>170</v>
      </c>
      <c r="G38" s="214"/>
      <c r="H38" s="208">
        <f>H39</f>
        <v>34.6</v>
      </c>
    </row>
    <row r="39" spans="1:8" ht="13.5" customHeight="1">
      <c r="A39" s="178" t="s">
        <v>175</v>
      </c>
      <c r="B39" s="146" t="s">
        <v>42</v>
      </c>
      <c r="C39" s="146" t="s">
        <v>46</v>
      </c>
      <c r="D39" s="146" t="s">
        <v>164</v>
      </c>
      <c r="E39" s="146" t="s">
        <v>162</v>
      </c>
      <c r="F39" s="146" t="s">
        <v>170</v>
      </c>
      <c r="G39" s="180">
        <v>540</v>
      </c>
      <c r="H39" s="144">
        <v>34.6</v>
      </c>
    </row>
    <row r="40" spans="1:8" ht="13.5" customHeight="1">
      <c r="A40" s="215" t="s">
        <v>100</v>
      </c>
      <c r="B40" s="73" t="s">
        <v>42</v>
      </c>
      <c r="C40" s="73" t="s">
        <v>101</v>
      </c>
      <c r="D40" s="73"/>
      <c r="E40" s="73"/>
      <c r="F40" s="73"/>
      <c r="G40" s="216"/>
      <c r="H40" s="100">
        <f>H41</f>
        <v>76.5</v>
      </c>
    </row>
    <row r="41" spans="1:8" ht="13.5" customHeight="1">
      <c r="A41" s="211" t="s">
        <v>163</v>
      </c>
      <c r="B41" s="186" t="s">
        <v>42</v>
      </c>
      <c r="C41" s="186" t="s">
        <v>101</v>
      </c>
      <c r="D41" s="186" t="s">
        <v>164</v>
      </c>
      <c r="E41" s="186"/>
      <c r="F41" s="186"/>
      <c r="G41" s="202"/>
      <c r="H41" s="217">
        <f>H42</f>
        <v>76.5</v>
      </c>
    </row>
    <row r="42" spans="1:8" ht="37.5" customHeight="1">
      <c r="A42" s="212" t="s">
        <v>165</v>
      </c>
      <c r="B42" s="190" t="s">
        <v>42</v>
      </c>
      <c r="C42" s="190" t="s">
        <v>101</v>
      </c>
      <c r="D42" s="190">
        <v>97</v>
      </c>
      <c r="E42" s="190">
        <v>2</v>
      </c>
      <c r="F42" s="190"/>
      <c r="G42" s="213"/>
      <c r="H42" s="218">
        <f>H43+H45</f>
        <v>76.5</v>
      </c>
    </row>
    <row r="43" spans="1:8" ht="23.25" customHeight="1">
      <c r="A43" s="206" t="s">
        <v>549</v>
      </c>
      <c r="B43" s="209" t="s">
        <v>42</v>
      </c>
      <c r="C43" s="209" t="s">
        <v>101</v>
      </c>
      <c r="D43" s="209" t="s">
        <v>164</v>
      </c>
      <c r="E43" s="209" t="s">
        <v>162</v>
      </c>
      <c r="F43" s="209" t="s">
        <v>550</v>
      </c>
      <c r="G43" s="214"/>
      <c r="H43" s="196">
        <f>H44</f>
        <v>31.8</v>
      </c>
    </row>
    <row r="44" spans="1:8" ht="13.5" customHeight="1">
      <c r="A44" s="178" t="s">
        <v>175</v>
      </c>
      <c r="B44" s="146" t="s">
        <v>42</v>
      </c>
      <c r="C44" s="146" t="s">
        <v>101</v>
      </c>
      <c r="D44" s="146" t="s">
        <v>164</v>
      </c>
      <c r="E44" s="146" t="s">
        <v>162</v>
      </c>
      <c r="F44" s="146" t="s">
        <v>550</v>
      </c>
      <c r="G44" s="180">
        <v>540</v>
      </c>
      <c r="H44" s="144">
        <v>31.8</v>
      </c>
    </row>
    <row r="45" spans="1:8" ht="24" customHeight="1">
      <c r="A45" s="206" t="s">
        <v>287</v>
      </c>
      <c r="B45" s="209" t="s">
        <v>42</v>
      </c>
      <c r="C45" s="209" t="s">
        <v>101</v>
      </c>
      <c r="D45" s="209" t="s">
        <v>164</v>
      </c>
      <c r="E45" s="209" t="s">
        <v>162</v>
      </c>
      <c r="F45" s="209">
        <v>8504</v>
      </c>
      <c r="G45" s="214"/>
      <c r="H45" s="196">
        <f>H46</f>
        <v>44.7</v>
      </c>
    </row>
    <row r="46" spans="1:8" ht="12.75" customHeight="1">
      <c r="A46" s="178" t="s">
        <v>175</v>
      </c>
      <c r="B46" s="146" t="s">
        <v>42</v>
      </c>
      <c r="C46" s="146" t="s">
        <v>101</v>
      </c>
      <c r="D46" s="146" t="s">
        <v>164</v>
      </c>
      <c r="E46" s="146" t="s">
        <v>162</v>
      </c>
      <c r="F46" s="146" t="s">
        <v>177</v>
      </c>
      <c r="G46" s="180">
        <v>540</v>
      </c>
      <c r="H46" s="144">
        <v>44.7</v>
      </c>
    </row>
    <row r="47" spans="1:8" ht="13.5" customHeight="1" hidden="1">
      <c r="A47" s="198" t="s">
        <v>178</v>
      </c>
      <c r="B47" s="73" t="s">
        <v>42</v>
      </c>
      <c r="C47" s="73" t="s">
        <v>49</v>
      </c>
      <c r="D47" s="73"/>
      <c r="E47" s="73"/>
      <c r="F47" s="73"/>
      <c r="G47" s="219"/>
      <c r="H47" s="100">
        <f>H48</f>
        <v>0</v>
      </c>
    </row>
    <row r="48" spans="1:8" ht="13.5" customHeight="1" hidden="1">
      <c r="A48" s="211" t="s">
        <v>179</v>
      </c>
      <c r="B48" s="186" t="s">
        <v>42</v>
      </c>
      <c r="C48" s="186" t="s">
        <v>49</v>
      </c>
      <c r="D48" s="186" t="s">
        <v>180</v>
      </c>
      <c r="E48" s="186"/>
      <c r="F48" s="186"/>
      <c r="G48" s="220"/>
      <c r="H48" s="188">
        <f>H49</f>
        <v>0</v>
      </c>
    </row>
    <row r="49" spans="1:8" s="62" customFormat="1" ht="13.5" customHeight="1" hidden="1">
      <c r="A49" s="221" t="s">
        <v>181</v>
      </c>
      <c r="B49" s="190" t="s">
        <v>42</v>
      </c>
      <c r="C49" s="190" t="s">
        <v>49</v>
      </c>
      <c r="D49" s="190" t="s">
        <v>180</v>
      </c>
      <c r="E49" s="190" t="s">
        <v>150</v>
      </c>
      <c r="F49" s="190"/>
      <c r="G49" s="222"/>
      <c r="H49" s="192">
        <f>H50</f>
        <v>0</v>
      </c>
    </row>
    <row r="50" spans="1:8" ht="13.5" customHeight="1" hidden="1">
      <c r="A50" s="223" t="s">
        <v>182</v>
      </c>
      <c r="B50" s="194" t="s">
        <v>42</v>
      </c>
      <c r="C50" s="194" t="s">
        <v>49</v>
      </c>
      <c r="D50" s="194" t="s">
        <v>180</v>
      </c>
      <c r="E50" s="194" t="s">
        <v>150</v>
      </c>
      <c r="F50" s="194" t="s">
        <v>183</v>
      </c>
      <c r="G50" s="224"/>
      <c r="H50" s="196">
        <f>H51</f>
        <v>0</v>
      </c>
    </row>
    <row r="51" spans="1:8" ht="13.5" customHeight="1" hidden="1">
      <c r="A51" s="179" t="s">
        <v>184</v>
      </c>
      <c r="B51" s="146" t="s">
        <v>42</v>
      </c>
      <c r="C51" s="146" t="s">
        <v>49</v>
      </c>
      <c r="D51" s="146" t="s">
        <v>180</v>
      </c>
      <c r="E51" s="146" t="s">
        <v>150</v>
      </c>
      <c r="F51" s="146" t="s">
        <v>183</v>
      </c>
      <c r="G51" s="225" t="s">
        <v>156</v>
      </c>
      <c r="H51" s="147"/>
    </row>
    <row r="52" spans="1:8" ht="13.5" customHeight="1">
      <c r="A52" s="198" t="s">
        <v>38</v>
      </c>
      <c r="B52" s="73" t="s">
        <v>42</v>
      </c>
      <c r="C52" s="73" t="s">
        <v>104</v>
      </c>
      <c r="D52" s="73"/>
      <c r="E52" s="73"/>
      <c r="F52" s="73"/>
      <c r="G52" s="219"/>
      <c r="H52" s="100">
        <f>H53</f>
        <v>50</v>
      </c>
    </row>
    <row r="53" spans="1:8" ht="11.25">
      <c r="A53" s="186" t="s">
        <v>260</v>
      </c>
      <c r="B53" s="186" t="s">
        <v>42</v>
      </c>
      <c r="C53" s="186">
        <v>11</v>
      </c>
      <c r="D53" s="186" t="s">
        <v>258</v>
      </c>
      <c r="E53" s="186"/>
      <c r="F53" s="186"/>
      <c r="G53" s="202"/>
      <c r="H53" s="188">
        <f>H54</f>
        <v>50</v>
      </c>
    </row>
    <row r="54" spans="1:8" ht="21.75">
      <c r="A54" s="226" t="s">
        <v>261</v>
      </c>
      <c r="B54" s="190" t="s">
        <v>42</v>
      </c>
      <c r="C54" s="190" t="s">
        <v>104</v>
      </c>
      <c r="D54" s="190" t="s">
        <v>258</v>
      </c>
      <c r="E54" s="190" t="s">
        <v>150</v>
      </c>
      <c r="F54" s="190"/>
      <c r="G54" s="205"/>
      <c r="H54" s="192">
        <f>H55</f>
        <v>50</v>
      </c>
    </row>
    <row r="55" spans="1:8" ht="11.25">
      <c r="A55" s="227" t="s">
        <v>262</v>
      </c>
      <c r="B55" s="209" t="s">
        <v>42</v>
      </c>
      <c r="C55" s="209" t="s">
        <v>104</v>
      </c>
      <c r="D55" s="209" t="s">
        <v>258</v>
      </c>
      <c r="E55" s="209" t="s">
        <v>150</v>
      </c>
      <c r="F55" s="209" t="s">
        <v>259</v>
      </c>
      <c r="G55" s="195"/>
      <c r="H55" s="208">
        <f>H56</f>
        <v>50</v>
      </c>
    </row>
    <row r="56" spans="1:8" ht="11.25">
      <c r="A56" s="148" t="s">
        <v>262</v>
      </c>
      <c r="B56" s="143" t="s">
        <v>42</v>
      </c>
      <c r="C56" s="143" t="s">
        <v>104</v>
      </c>
      <c r="D56" s="143" t="s">
        <v>258</v>
      </c>
      <c r="E56" s="143" t="s">
        <v>150</v>
      </c>
      <c r="F56" s="143" t="s">
        <v>259</v>
      </c>
      <c r="G56" s="154" t="s">
        <v>263</v>
      </c>
      <c r="H56" s="144">
        <v>50</v>
      </c>
    </row>
    <row r="57" spans="1:8" ht="11.25">
      <c r="A57" s="198" t="s">
        <v>52</v>
      </c>
      <c r="B57" s="73" t="s">
        <v>42</v>
      </c>
      <c r="C57" s="73" t="s">
        <v>185</v>
      </c>
      <c r="D57" s="73"/>
      <c r="E57" s="73"/>
      <c r="F57" s="73"/>
      <c r="G57" s="216"/>
      <c r="H57" s="100">
        <f>H58+H62+H68+H72+H76+H88+H92+H98</f>
        <v>3141.7999999999997</v>
      </c>
    </row>
    <row r="58" spans="1:8" ht="11.25" customHeight="1">
      <c r="A58" s="211" t="s">
        <v>163</v>
      </c>
      <c r="B58" s="186" t="s">
        <v>42</v>
      </c>
      <c r="C58" s="186" t="s">
        <v>185</v>
      </c>
      <c r="D58" s="186" t="s">
        <v>164</v>
      </c>
      <c r="E58" s="186"/>
      <c r="F58" s="186"/>
      <c r="G58" s="202"/>
      <c r="H58" s="188">
        <f>H59</f>
        <v>49.9</v>
      </c>
    </row>
    <row r="59" spans="1:8" ht="21.75">
      <c r="A59" s="228" t="s">
        <v>171</v>
      </c>
      <c r="B59" s="190" t="s">
        <v>42</v>
      </c>
      <c r="C59" s="190" t="s">
        <v>185</v>
      </c>
      <c r="D59" s="190" t="s">
        <v>164</v>
      </c>
      <c r="E59" s="190" t="s">
        <v>172</v>
      </c>
      <c r="F59" s="190"/>
      <c r="G59" s="205"/>
      <c r="H59" s="192">
        <f>H60</f>
        <v>49.9</v>
      </c>
    </row>
    <row r="60" spans="1:8" ht="32.25">
      <c r="A60" s="206" t="s">
        <v>343</v>
      </c>
      <c r="B60" s="209" t="s">
        <v>42</v>
      </c>
      <c r="C60" s="209" t="s">
        <v>185</v>
      </c>
      <c r="D60" s="209" t="s">
        <v>164</v>
      </c>
      <c r="E60" s="209" t="s">
        <v>172</v>
      </c>
      <c r="F60" s="209" t="s">
        <v>174</v>
      </c>
      <c r="G60" s="195"/>
      <c r="H60" s="208">
        <f>H61</f>
        <v>49.9</v>
      </c>
    </row>
    <row r="61" spans="1:8" ht="22.5">
      <c r="A61" s="178" t="s">
        <v>265</v>
      </c>
      <c r="B61" s="146" t="s">
        <v>42</v>
      </c>
      <c r="C61" s="146" t="s">
        <v>185</v>
      </c>
      <c r="D61" s="146" t="s">
        <v>164</v>
      </c>
      <c r="E61" s="146" t="s">
        <v>172</v>
      </c>
      <c r="F61" s="146" t="s">
        <v>174</v>
      </c>
      <c r="G61" s="153" t="s">
        <v>264</v>
      </c>
      <c r="H61" s="144">
        <v>49.9</v>
      </c>
    </row>
    <row r="62" spans="1:8" ht="21.75">
      <c r="A62" s="200" t="s">
        <v>195</v>
      </c>
      <c r="B62" s="186" t="s">
        <v>42</v>
      </c>
      <c r="C62" s="186" t="s">
        <v>185</v>
      </c>
      <c r="D62" s="186" t="s">
        <v>44</v>
      </c>
      <c r="E62" s="186"/>
      <c r="F62" s="186"/>
      <c r="G62" s="202"/>
      <c r="H62" s="188">
        <f>H63</f>
        <v>1537.4</v>
      </c>
    </row>
    <row r="63" spans="1:8" ht="42.75">
      <c r="A63" s="203" t="s">
        <v>344</v>
      </c>
      <c r="B63" s="190" t="s">
        <v>42</v>
      </c>
      <c r="C63" s="190" t="s">
        <v>185</v>
      </c>
      <c r="D63" s="190" t="s">
        <v>44</v>
      </c>
      <c r="E63" s="190" t="s">
        <v>150</v>
      </c>
      <c r="F63" s="190"/>
      <c r="G63" s="205"/>
      <c r="H63" s="192">
        <f>H64</f>
        <v>1537.4</v>
      </c>
    </row>
    <row r="64" spans="1:8" ht="59.25" customHeight="1">
      <c r="A64" s="197" t="s">
        <v>345</v>
      </c>
      <c r="B64" s="209" t="s">
        <v>42</v>
      </c>
      <c r="C64" s="209" t="s">
        <v>185</v>
      </c>
      <c r="D64" s="209" t="s">
        <v>44</v>
      </c>
      <c r="E64" s="209" t="s">
        <v>150</v>
      </c>
      <c r="F64" s="209" t="s">
        <v>187</v>
      </c>
      <c r="G64" s="195"/>
      <c r="H64" s="208">
        <f>H65+H66+H67</f>
        <v>1537.4</v>
      </c>
    </row>
    <row r="65" spans="1:8" ht="33.75">
      <c r="A65" s="145" t="s">
        <v>157</v>
      </c>
      <c r="B65" s="146" t="s">
        <v>42</v>
      </c>
      <c r="C65" s="146" t="s">
        <v>185</v>
      </c>
      <c r="D65" s="146" t="s">
        <v>44</v>
      </c>
      <c r="E65" s="146" t="s">
        <v>150</v>
      </c>
      <c r="F65" s="146" t="s">
        <v>187</v>
      </c>
      <c r="G65" s="153" t="s">
        <v>312</v>
      </c>
      <c r="H65" s="144">
        <v>1282.9</v>
      </c>
    </row>
    <row r="66" spans="1:8" ht="11.25">
      <c r="A66" s="142" t="s">
        <v>256</v>
      </c>
      <c r="B66" s="146" t="s">
        <v>42</v>
      </c>
      <c r="C66" s="146" t="s">
        <v>185</v>
      </c>
      <c r="D66" s="146" t="s">
        <v>44</v>
      </c>
      <c r="E66" s="146" t="s">
        <v>150</v>
      </c>
      <c r="F66" s="146" t="s">
        <v>187</v>
      </c>
      <c r="G66" s="153" t="s">
        <v>255</v>
      </c>
      <c r="H66" s="144">
        <v>252.5</v>
      </c>
    </row>
    <row r="67" spans="1:8" ht="11.25">
      <c r="A67" s="148" t="s">
        <v>257</v>
      </c>
      <c r="B67" s="146" t="s">
        <v>42</v>
      </c>
      <c r="C67" s="146" t="s">
        <v>185</v>
      </c>
      <c r="D67" s="146" t="s">
        <v>44</v>
      </c>
      <c r="E67" s="146" t="s">
        <v>150</v>
      </c>
      <c r="F67" s="146" t="s">
        <v>187</v>
      </c>
      <c r="G67" s="153" t="s">
        <v>125</v>
      </c>
      <c r="H67" s="144">
        <v>2</v>
      </c>
    </row>
    <row r="68" spans="1:8" ht="21.75">
      <c r="A68" s="200" t="s">
        <v>342</v>
      </c>
      <c r="B68" s="186" t="s">
        <v>42</v>
      </c>
      <c r="C68" s="186" t="s">
        <v>185</v>
      </c>
      <c r="D68" s="186" t="s">
        <v>159</v>
      </c>
      <c r="E68" s="186"/>
      <c r="F68" s="186"/>
      <c r="G68" s="202"/>
      <c r="H68" s="188">
        <f>H69</f>
        <v>280</v>
      </c>
    </row>
    <row r="69" spans="1:8" ht="11.25">
      <c r="A69" s="203" t="s">
        <v>161</v>
      </c>
      <c r="B69" s="190" t="s">
        <v>42</v>
      </c>
      <c r="C69" s="190" t="s">
        <v>185</v>
      </c>
      <c r="D69" s="190" t="s">
        <v>159</v>
      </c>
      <c r="E69" s="190" t="s">
        <v>162</v>
      </c>
      <c r="F69" s="190"/>
      <c r="G69" s="205"/>
      <c r="H69" s="192">
        <f>H70</f>
        <v>280</v>
      </c>
    </row>
    <row r="70" spans="1:8" ht="32.25">
      <c r="A70" s="210" t="s">
        <v>346</v>
      </c>
      <c r="B70" s="209" t="s">
        <v>42</v>
      </c>
      <c r="C70" s="209" t="s">
        <v>185</v>
      </c>
      <c r="D70" s="209" t="s">
        <v>159</v>
      </c>
      <c r="E70" s="209" t="s">
        <v>162</v>
      </c>
      <c r="F70" s="209" t="s">
        <v>188</v>
      </c>
      <c r="G70" s="195"/>
      <c r="H70" s="208">
        <f>H71</f>
        <v>280</v>
      </c>
    </row>
    <row r="71" spans="1:8" s="71" customFormat="1" ht="11.25">
      <c r="A71" s="142" t="s">
        <v>256</v>
      </c>
      <c r="B71" s="146" t="s">
        <v>42</v>
      </c>
      <c r="C71" s="146" t="s">
        <v>185</v>
      </c>
      <c r="D71" s="146" t="s">
        <v>159</v>
      </c>
      <c r="E71" s="146" t="s">
        <v>162</v>
      </c>
      <c r="F71" s="146" t="s">
        <v>188</v>
      </c>
      <c r="G71" s="180">
        <v>240</v>
      </c>
      <c r="H71" s="144">
        <v>280</v>
      </c>
    </row>
    <row r="72" spans="1:8" ht="21">
      <c r="A72" s="229" t="s">
        <v>340</v>
      </c>
      <c r="B72" s="186" t="s">
        <v>42</v>
      </c>
      <c r="C72" s="186" t="s">
        <v>185</v>
      </c>
      <c r="D72" s="186" t="s">
        <v>148</v>
      </c>
      <c r="E72" s="186"/>
      <c r="F72" s="186"/>
      <c r="G72" s="202"/>
      <c r="H72" s="188">
        <f>H73</f>
        <v>120</v>
      </c>
    </row>
    <row r="73" spans="1:8" ht="11.25">
      <c r="A73" s="230" t="s">
        <v>149</v>
      </c>
      <c r="B73" s="190" t="s">
        <v>42</v>
      </c>
      <c r="C73" s="190" t="s">
        <v>185</v>
      </c>
      <c r="D73" s="190" t="s">
        <v>148</v>
      </c>
      <c r="E73" s="190" t="s">
        <v>150</v>
      </c>
      <c r="F73" s="190"/>
      <c r="G73" s="205"/>
      <c r="H73" s="192">
        <f>H74</f>
        <v>120</v>
      </c>
    </row>
    <row r="74" spans="1:8" ht="34.5" customHeight="1">
      <c r="A74" s="210" t="s">
        <v>347</v>
      </c>
      <c r="B74" s="209" t="s">
        <v>42</v>
      </c>
      <c r="C74" s="209" t="s">
        <v>185</v>
      </c>
      <c r="D74" s="209" t="s">
        <v>148</v>
      </c>
      <c r="E74" s="209" t="s">
        <v>150</v>
      </c>
      <c r="F74" s="209" t="s">
        <v>188</v>
      </c>
      <c r="G74" s="195"/>
      <c r="H74" s="208">
        <f>H75</f>
        <v>120</v>
      </c>
    </row>
    <row r="75" spans="1:8" ht="11.25">
      <c r="A75" s="142" t="s">
        <v>256</v>
      </c>
      <c r="B75" s="146" t="s">
        <v>42</v>
      </c>
      <c r="C75" s="146" t="s">
        <v>185</v>
      </c>
      <c r="D75" s="146" t="s">
        <v>148</v>
      </c>
      <c r="E75" s="146" t="s">
        <v>150</v>
      </c>
      <c r="F75" s="146" t="s">
        <v>188</v>
      </c>
      <c r="G75" s="153" t="s">
        <v>255</v>
      </c>
      <c r="H75" s="147">
        <v>120</v>
      </c>
    </row>
    <row r="76" spans="1:8" ht="33" customHeight="1">
      <c r="A76" s="200" t="s">
        <v>348</v>
      </c>
      <c r="B76" s="186" t="s">
        <v>42</v>
      </c>
      <c r="C76" s="186" t="s">
        <v>185</v>
      </c>
      <c r="D76" s="186" t="s">
        <v>42</v>
      </c>
      <c r="E76" s="186"/>
      <c r="F76" s="186"/>
      <c r="G76" s="202"/>
      <c r="H76" s="188">
        <f>H77+H82+H85</f>
        <v>897.2</v>
      </c>
    </row>
    <row r="77" spans="1:8" ht="57" customHeight="1">
      <c r="A77" s="203" t="s">
        <v>349</v>
      </c>
      <c r="B77" s="190" t="s">
        <v>42</v>
      </c>
      <c r="C77" s="190" t="s">
        <v>185</v>
      </c>
      <c r="D77" s="190" t="s">
        <v>42</v>
      </c>
      <c r="E77" s="190" t="s">
        <v>150</v>
      </c>
      <c r="F77" s="190"/>
      <c r="G77" s="205"/>
      <c r="H77" s="192">
        <f>H78+H80</f>
        <v>368.6</v>
      </c>
    </row>
    <row r="78" spans="1:8" ht="65.25" customHeight="1">
      <c r="A78" s="206" t="s">
        <v>350</v>
      </c>
      <c r="B78" s="209" t="s">
        <v>42</v>
      </c>
      <c r="C78" s="209" t="s">
        <v>185</v>
      </c>
      <c r="D78" s="209" t="s">
        <v>42</v>
      </c>
      <c r="E78" s="209" t="s">
        <v>150</v>
      </c>
      <c r="F78" s="209" t="s">
        <v>189</v>
      </c>
      <c r="G78" s="214"/>
      <c r="H78" s="208">
        <f>H79</f>
        <v>300</v>
      </c>
    </row>
    <row r="79" spans="1:8" ht="14.25" customHeight="1">
      <c r="A79" s="142" t="s">
        <v>256</v>
      </c>
      <c r="B79" s="146" t="s">
        <v>42</v>
      </c>
      <c r="C79" s="146" t="s">
        <v>185</v>
      </c>
      <c r="D79" s="146" t="s">
        <v>42</v>
      </c>
      <c r="E79" s="146" t="s">
        <v>150</v>
      </c>
      <c r="F79" s="146" t="s">
        <v>189</v>
      </c>
      <c r="G79" s="153" t="s">
        <v>255</v>
      </c>
      <c r="H79" s="147">
        <v>300</v>
      </c>
    </row>
    <row r="80" spans="1:8" ht="59.25" customHeight="1">
      <c r="A80" s="206" t="s">
        <v>571</v>
      </c>
      <c r="B80" s="209" t="s">
        <v>42</v>
      </c>
      <c r="C80" s="209" t="s">
        <v>185</v>
      </c>
      <c r="D80" s="209" t="s">
        <v>42</v>
      </c>
      <c r="E80" s="209" t="s">
        <v>150</v>
      </c>
      <c r="F80" s="209" t="s">
        <v>572</v>
      </c>
      <c r="G80" s="214"/>
      <c r="H80" s="208">
        <f>H81</f>
        <v>68.6</v>
      </c>
    </row>
    <row r="81" spans="1:8" ht="18" customHeight="1">
      <c r="A81" s="142" t="s">
        <v>256</v>
      </c>
      <c r="B81" s="146" t="s">
        <v>42</v>
      </c>
      <c r="C81" s="146" t="s">
        <v>185</v>
      </c>
      <c r="D81" s="146" t="s">
        <v>42</v>
      </c>
      <c r="E81" s="146" t="s">
        <v>150</v>
      </c>
      <c r="F81" s="146" t="s">
        <v>572</v>
      </c>
      <c r="G81" s="153" t="s">
        <v>255</v>
      </c>
      <c r="H81" s="147">
        <v>68.6</v>
      </c>
    </row>
    <row r="82" spans="1:8" ht="42.75">
      <c r="A82" s="203" t="s">
        <v>351</v>
      </c>
      <c r="B82" s="190" t="s">
        <v>42</v>
      </c>
      <c r="C82" s="190" t="s">
        <v>185</v>
      </c>
      <c r="D82" s="190" t="s">
        <v>42</v>
      </c>
      <c r="E82" s="190" t="s">
        <v>162</v>
      </c>
      <c r="F82" s="190"/>
      <c r="G82" s="213"/>
      <c r="H82" s="192">
        <f>H83</f>
        <v>498.6</v>
      </c>
    </row>
    <row r="83" spans="1:8" ht="63.75">
      <c r="A83" s="210" t="s">
        <v>352</v>
      </c>
      <c r="B83" s="209" t="s">
        <v>42</v>
      </c>
      <c r="C83" s="209" t="s">
        <v>185</v>
      </c>
      <c r="D83" s="209" t="s">
        <v>42</v>
      </c>
      <c r="E83" s="209" t="s">
        <v>162</v>
      </c>
      <c r="F83" s="209" t="s">
        <v>190</v>
      </c>
      <c r="G83" s="214"/>
      <c r="H83" s="208">
        <f>H84</f>
        <v>498.6</v>
      </c>
    </row>
    <row r="84" spans="1:8" ht="11.25">
      <c r="A84" s="142" t="s">
        <v>256</v>
      </c>
      <c r="B84" s="146" t="s">
        <v>42</v>
      </c>
      <c r="C84" s="146" t="s">
        <v>185</v>
      </c>
      <c r="D84" s="146" t="s">
        <v>42</v>
      </c>
      <c r="E84" s="146" t="s">
        <v>162</v>
      </c>
      <c r="F84" s="146" t="s">
        <v>190</v>
      </c>
      <c r="G84" s="153" t="s">
        <v>255</v>
      </c>
      <c r="H84" s="147">
        <v>498.6</v>
      </c>
    </row>
    <row r="85" spans="1:8" ht="54" customHeight="1">
      <c r="A85" s="203" t="s">
        <v>353</v>
      </c>
      <c r="B85" s="190" t="s">
        <v>42</v>
      </c>
      <c r="C85" s="190" t="s">
        <v>185</v>
      </c>
      <c r="D85" s="190" t="s">
        <v>42</v>
      </c>
      <c r="E85" s="190" t="s">
        <v>172</v>
      </c>
      <c r="F85" s="190"/>
      <c r="G85" s="213"/>
      <c r="H85" s="192">
        <f>H86</f>
        <v>30</v>
      </c>
    </row>
    <row r="86" spans="1:8" ht="69" customHeight="1">
      <c r="A86" s="210" t="s">
        <v>354</v>
      </c>
      <c r="B86" s="209" t="s">
        <v>42</v>
      </c>
      <c r="C86" s="209" t="s">
        <v>185</v>
      </c>
      <c r="D86" s="209" t="s">
        <v>42</v>
      </c>
      <c r="E86" s="209" t="s">
        <v>172</v>
      </c>
      <c r="F86" s="209" t="s">
        <v>193</v>
      </c>
      <c r="G86" s="214"/>
      <c r="H86" s="208">
        <f>H87</f>
        <v>30</v>
      </c>
    </row>
    <row r="87" spans="1:8" ht="11.25">
      <c r="A87" s="142" t="s">
        <v>256</v>
      </c>
      <c r="B87" s="146" t="s">
        <v>42</v>
      </c>
      <c r="C87" s="146" t="s">
        <v>185</v>
      </c>
      <c r="D87" s="146" t="s">
        <v>42</v>
      </c>
      <c r="E87" s="146" t="s">
        <v>172</v>
      </c>
      <c r="F87" s="146" t="s">
        <v>193</v>
      </c>
      <c r="G87" s="180">
        <v>240</v>
      </c>
      <c r="H87" s="144">
        <v>30</v>
      </c>
    </row>
    <row r="88" spans="1:8" ht="36" customHeight="1">
      <c r="A88" s="200" t="s">
        <v>355</v>
      </c>
      <c r="B88" s="186" t="s">
        <v>42</v>
      </c>
      <c r="C88" s="186" t="s">
        <v>185</v>
      </c>
      <c r="D88" s="186" t="s">
        <v>236</v>
      </c>
      <c r="E88" s="186"/>
      <c r="F88" s="186"/>
      <c r="G88" s="202"/>
      <c r="H88" s="188">
        <f>H89</f>
        <v>25</v>
      </c>
    </row>
    <row r="89" spans="1:8" ht="23.25" customHeight="1">
      <c r="A89" s="203" t="s">
        <v>268</v>
      </c>
      <c r="B89" s="190" t="s">
        <v>42</v>
      </c>
      <c r="C89" s="190" t="s">
        <v>185</v>
      </c>
      <c r="D89" s="190" t="s">
        <v>236</v>
      </c>
      <c r="E89" s="190" t="s">
        <v>150</v>
      </c>
      <c r="F89" s="190"/>
      <c r="G89" s="205"/>
      <c r="H89" s="192">
        <f>H90</f>
        <v>25</v>
      </c>
    </row>
    <row r="90" spans="1:8" ht="13.5" customHeight="1">
      <c r="A90" s="206" t="s">
        <v>266</v>
      </c>
      <c r="B90" s="209" t="s">
        <v>42</v>
      </c>
      <c r="C90" s="209" t="s">
        <v>185</v>
      </c>
      <c r="D90" s="209" t="s">
        <v>236</v>
      </c>
      <c r="E90" s="209" t="s">
        <v>150</v>
      </c>
      <c r="F90" s="209" t="s">
        <v>269</v>
      </c>
      <c r="G90" s="214"/>
      <c r="H90" s="208">
        <f>H91</f>
        <v>25</v>
      </c>
    </row>
    <row r="91" spans="1:8" ht="11.25">
      <c r="A91" s="142" t="s">
        <v>256</v>
      </c>
      <c r="B91" s="146" t="s">
        <v>42</v>
      </c>
      <c r="C91" s="146" t="s">
        <v>185</v>
      </c>
      <c r="D91" s="146" t="s">
        <v>236</v>
      </c>
      <c r="E91" s="146" t="s">
        <v>150</v>
      </c>
      <c r="F91" s="146" t="s">
        <v>269</v>
      </c>
      <c r="G91" s="153" t="s">
        <v>255</v>
      </c>
      <c r="H91" s="147">
        <v>25</v>
      </c>
    </row>
    <row r="92" spans="1:8" ht="11.25">
      <c r="A92" s="231" t="s">
        <v>223</v>
      </c>
      <c r="B92" s="186" t="s">
        <v>42</v>
      </c>
      <c r="C92" s="186" t="s">
        <v>185</v>
      </c>
      <c r="D92" s="186" t="s">
        <v>139</v>
      </c>
      <c r="E92" s="186" t="s">
        <v>224</v>
      </c>
      <c r="F92" s="186" t="s">
        <v>166</v>
      </c>
      <c r="G92" s="202"/>
      <c r="H92" s="188">
        <f>H93</f>
        <v>211.1</v>
      </c>
    </row>
    <row r="93" spans="1:8" ht="11.25">
      <c r="A93" s="232" t="s">
        <v>270</v>
      </c>
      <c r="B93" s="190" t="s">
        <v>42</v>
      </c>
      <c r="C93" s="190" t="s">
        <v>185</v>
      </c>
      <c r="D93" s="190" t="s">
        <v>139</v>
      </c>
      <c r="E93" s="190" t="s">
        <v>226</v>
      </c>
      <c r="F93" s="190" t="s">
        <v>166</v>
      </c>
      <c r="G93" s="205"/>
      <c r="H93" s="192">
        <f>H94+H96</f>
        <v>211.1</v>
      </c>
    </row>
    <row r="94" spans="1:8" ht="11.25">
      <c r="A94" s="233" t="s">
        <v>271</v>
      </c>
      <c r="B94" s="209" t="s">
        <v>42</v>
      </c>
      <c r="C94" s="209" t="s">
        <v>185</v>
      </c>
      <c r="D94" s="209" t="s">
        <v>139</v>
      </c>
      <c r="E94" s="209" t="s">
        <v>226</v>
      </c>
      <c r="F94" s="209" t="s">
        <v>272</v>
      </c>
      <c r="G94" s="214"/>
      <c r="H94" s="208">
        <f>H95</f>
        <v>11.1</v>
      </c>
    </row>
    <row r="95" spans="1:8" ht="11.25">
      <c r="A95" s="148" t="s">
        <v>257</v>
      </c>
      <c r="B95" s="146" t="s">
        <v>42</v>
      </c>
      <c r="C95" s="146" t="s">
        <v>185</v>
      </c>
      <c r="D95" s="146" t="s">
        <v>139</v>
      </c>
      <c r="E95" s="146" t="s">
        <v>226</v>
      </c>
      <c r="F95" s="146" t="s">
        <v>272</v>
      </c>
      <c r="G95" s="153" t="s">
        <v>125</v>
      </c>
      <c r="H95" s="147">
        <v>11.1</v>
      </c>
    </row>
    <row r="96" spans="1:8" ht="11.25">
      <c r="A96" s="148" t="s">
        <v>554</v>
      </c>
      <c r="B96" s="209" t="s">
        <v>42</v>
      </c>
      <c r="C96" s="209" t="s">
        <v>185</v>
      </c>
      <c r="D96" s="209" t="s">
        <v>139</v>
      </c>
      <c r="E96" s="209" t="s">
        <v>226</v>
      </c>
      <c r="F96" s="209" t="s">
        <v>551</v>
      </c>
      <c r="G96" s="214"/>
      <c r="H96" s="208">
        <f>H97</f>
        <v>200</v>
      </c>
    </row>
    <row r="97" spans="1:8" ht="11.25">
      <c r="A97" s="148" t="s">
        <v>553</v>
      </c>
      <c r="B97" s="146" t="s">
        <v>42</v>
      </c>
      <c r="C97" s="146" t="s">
        <v>185</v>
      </c>
      <c r="D97" s="146" t="s">
        <v>139</v>
      </c>
      <c r="E97" s="146" t="s">
        <v>226</v>
      </c>
      <c r="F97" s="146" t="s">
        <v>551</v>
      </c>
      <c r="G97" s="153" t="s">
        <v>552</v>
      </c>
      <c r="H97" s="147">
        <v>200</v>
      </c>
    </row>
    <row r="98" spans="1:8" ht="11.25">
      <c r="A98" s="322" t="s">
        <v>356</v>
      </c>
      <c r="B98" s="74" t="s">
        <v>42</v>
      </c>
      <c r="C98" s="74" t="s">
        <v>185</v>
      </c>
      <c r="D98" s="74" t="s">
        <v>159</v>
      </c>
      <c r="E98" s="74" t="s">
        <v>224</v>
      </c>
      <c r="F98" s="74" t="s">
        <v>166</v>
      </c>
      <c r="G98" s="202"/>
      <c r="H98" s="188">
        <f>H99</f>
        <v>21.2</v>
      </c>
    </row>
    <row r="99" spans="1:8" ht="11.25">
      <c r="A99" s="325" t="s">
        <v>161</v>
      </c>
      <c r="B99" s="96" t="s">
        <v>42</v>
      </c>
      <c r="C99" s="96" t="s">
        <v>185</v>
      </c>
      <c r="D99" s="96" t="s">
        <v>159</v>
      </c>
      <c r="E99" s="96" t="s">
        <v>162</v>
      </c>
      <c r="F99" s="96" t="s">
        <v>166</v>
      </c>
      <c r="G99" s="205"/>
      <c r="H99" s="192">
        <f>H100</f>
        <v>21.2</v>
      </c>
    </row>
    <row r="100" spans="1:8" ht="32.25">
      <c r="A100" s="330" t="s">
        <v>357</v>
      </c>
      <c r="B100" s="118" t="s">
        <v>42</v>
      </c>
      <c r="C100" s="118" t="s">
        <v>185</v>
      </c>
      <c r="D100" s="118" t="s">
        <v>159</v>
      </c>
      <c r="E100" s="118" t="s">
        <v>162</v>
      </c>
      <c r="F100" s="118" t="s">
        <v>209</v>
      </c>
      <c r="G100" s="195"/>
      <c r="H100" s="208">
        <f>H101</f>
        <v>21.2</v>
      </c>
    </row>
    <row r="101" spans="1:8" ht="11.25">
      <c r="A101" s="317" t="s">
        <v>256</v>
      </c>
      <c r="B101" s="77" t="s">
        <v>42</v>
      </c>
      <c r="C101" s="77" t="s">
        <v>185</v>
      </c>
      <c r="D101" s="77" t="s">
        <v>159</v>
      </c>
      <c r="E101" s="77" t="s">
        <v>162</v>
      </c>
      <c r="F101" s="77" t="s">
        <v>209</v>
      </c>
      <c r="G101" s="180">
        <v>240</v>
      </c>
      <c r="H101" s="144">
        <v>21.2</v>
      </c>
    </row>
    <row r="102" spans="1:8" ht="12.75">
      <c r="A102" s="234" t="s">
        <v>240</v>
      </c>
      <c r="B102" s="235" t="s">
        <v>44</v>
      </c>
      <c r="C102" s="235"/>
      <c r="D102" s="86"/>
      <c r="E102" s="86"/>
      <c r="F102" s="86"/>
      <c r="G102" s="236"/>
      <c r="H102" s="237">
        <f>H103</f>
        <v>267.3</v>
      </c>
    </row>
    <row r="103" spans="1:8" ht="11.25">
      <c r="A103" s="238" t="s">
        <v>39</v>
      </c>
      <c r="B103" s="239" t="s">
        <v>44</v>
      </c>
      <c r="C103" s="239" t="s">
        <v>43</v>
      </c>
      <c r="D103" s="73"/>
      <c r="E103" s="73"/>
      <c r="F103" s="73"/>
      <c r="G103" s="216"/>
      <c r="H103" s="240">
        <f>H104</f>
        <v>267.3</v>
      </c>
    </row>
    <row r="104" spans="1:8" s="62" customFormat="1" ht="11.25">
      <c r="A104" s="241" t="s">
        <v>223</v>
      </c>
      <c r="B104" s="242" t="s">
        <v>44</v>
      </c>
      <c r="C104" s="242" t="s">
        <v>43</v>
      </c>
      <c r="D104" s="186" t="s">
        <v>139</v>
      </c>
      <c r="E104" s="186" t="s">
        <v>224</v>
      </c>
      <c r="F104" s="186" t="s">
        <v>166</v>
      </c>
      <c r="G104" s="243"/>
      <c r="H104" s="244">
        <f>H105</f>
        <v>267.3</v>
      </c>
    </row>
    <row r="105" spans="1:8" s="62" customFormat="1" ht="11.25">
      <c r="A105" s="245" t="s">
        <v>225</v>
      </c>
      <c r="B105" s="246" t="s">
        <v>44</v>
      </c>
      <c r="C105" s="246" t="s">
        <v>43</v>
      </c>
      <c r="D105" s="247" t="s">
        <v>139</v>
      </c>
      <c r="E105" s="247" t="s">
        <v>226</v>
      </c>
      <c r="F105" s="247" t="s">
        <v>166</v>
      </c>
      <c r="G105" s="248"/>
      <c r="H105" s="249">
        <f>H106</f>
        <v>267.3</v>
      </c>
    </row>
    <row r="106" spans="1:8" ht="22.5">
      <c r="A106" s="250" t="s">
        <v>227</v>
      </c>
      <c r="B106" s="149" t="s">
        <v>44</v>
      </c>
      <c r="C106" s="149" t="s">
        <v>43</v>
      </c>
      <c r="D106" s="146" t="s">
        <v>139</v>
      </c>
      <c r="E106" s="146" t="s">
        <v>226</v>
      </c>
      <c r="F106" s="146" t="s">
        <v>228</v>
      </c>
      <c r="G106" s="180"/>
      <c r="H106" s="147">
        <f>H107+H108+H109</f>
        <v>267.3</v>
      </c>
    </row>
    <row r="107" spans="1:8" ht="35.25" customHeight="1">
      <c r="A107" s="145" t="s">
        <v>157</v>
      </c>
      <c r="B107" s="149" t="s">
        <v>44</v>
      </c>
      <c r="C107" s="149" t="s">
        <v>43</v>
      </c>
      <c r="D107" s="146" t="s">
        <v>139</v>
      </c>
      <c r="E107" s="146" t="s">
        <v>226</v>
      </c>
      <c r="F107" s="146" t="s">
        <v>228</v>
      </c>
      <c r="G107" s="225" t="s">
        <v>254</v>
      </c>
      <c r="H107" s="147">
        <v>222.7</v>
      </c>
    </row>
    <row r="108" spans="1:8" ht="13.5" customHeight="1">
      <c r="A108" s="142" t="s">
        <v>256</v>
      </c>
      <c r="B108" s="149" t="s">
        <v>44</v>
      </c>
      <c r="C108" s="149" t="s">
        <v>43</v>
      </c>
      <c r="D108" s="146" t="s">
        <v>139</v>
      </c>
      <c r="E108" s="146" t="s">
        <v>226</v>
      </c>
      <c r="F108" s="146" t="s">
        <v>228</v>
      </c>
      <c r="G108" s="225" t="s">
        <v>255</v>
      </c>
      <c r="H108" s="147">
        <v>44.6</v>
      </c>
    </row>
    <row r="109" spans="1:8" ht="11.25" hidden="1">
      <c r="A109" s="142" t="s">
        <v>274</v>
      </c>
      <c r="B109" s="149" t="s">
        <v>44</v>
      </c>
      <c r="C109" s="149" t="s">
        <v>43</v>
      </c>
      <c r="D109" s="146" t="s">
        <v>139</v>
      </c>
      <c r="E109" s="146" t="s">
        <v>226</v>
      </c>
      <c r="F109" s="146" t="s">
        <v>228</v>
      </c>
      <c r="G109" s="225" t="s">
        <v>273</v>
      </c>
      <c r="H109" s="147">
        <v>0</v>
      </c>
    </row>
    <row r="110" spans="1:8" ht="12.75">
      <c r="A110" s="234" t="s">
        <v>239</v>
      </c>
      <c r="B110" s="235" t="s">
        <v>43</v>
      </c>
      <c r="C110" s="235"/>
      <c r="D110" s="251"/>
      <c r="E110" s="251"/>
      <c r="F110" s="251"/>
      <c r="G110" s="252"/>
      <c r="H110" s="98">
        <f>H111+H123</f>
        <v>127.5</v>
      </c>
    </row>
    <row r="111" spans="1:8" ht="27" customHeight="1">
      <c r="A111" s="215" t="s">
        <v>229</v>
      </c>
      <c r="B111" s="73" t="s">
        <v>43</v>
      </c>
      <c r="C111" s="73" t="s">
        <v>94</v>
      </c>
      <c r="D111" s="253"/>
      <c r="E111" s="253"/>
      <c r="F111" s="253"/>
      <c r="G111" s="219"/>
      <c r="H111" s="100">
        <f>H112+H116</f>
        <v>92.5</v>
      </c>
    </row>
    <row r="112" spans="1:8" ht="18" customHeight="1">
      <c r="A112" s="211" t="s">
        <v>163</v>
      </c>
      <c r="B112" s="186" t="s">
        <v>43</v>
      </c>
      <c r="C112" s="186" t="s">
        <v>94</v>
      </c>
      <c r="D112" s="186" t="s">
        <v>164</v>
      </c>
      <c r="E112" s="186"/>
      <c r="F112" s="186"/>
      <c r="G112" s="202"/>
      <c r="H112" s="188">
        <f>H113</f>
        <v>27.5</v>
      </c>
    </row>
    <row r="113" spans="1:8" ht="34.5" customHeight="1">
      <c r="A113" s="212" t="s">
        <v>165</v>
      </c>
      <c r="B113" s="190" t="s">
        <v>43</v>
      </c>
      <c r="C113" s="190" t="s">
        <v>94</v>
      </c>
      <c r="D113" s="190">
        <v>97</v>
      </c>
      <c r="E113" s="190">
        <v>2</v>
      </c>
      <c r="F113" s="190" t="s">
        <v>166</v>
      </c>
      <c r="G113" s="213"/>
      <c r="H113" s="192">
        <f>H114</f>
        <v>27.5</v>
      </c>
    </row>
    <row r="114" spans="1:8" ht="25.5" customHeight="1">
      <c r="A114" s="223" t="s">
        <v>288</v>
      </c>
      <c r="B114" s="194" t="s">
        <v>43</v>
      </c>
      <c r="C114" s="194" t="s">
        <v>94</v>
      </c>
      <c r="D114" s="194" t="s">
        <v>164</v>
      </c>
      <c r="E114" s="194" t="s">
        <v>162</v>
      </c>
      <c r="F114" s="194" t="s">
        <v>230</v>
      </c>
      <c r="G114" s="214"/>
      <c r="H114" s="196">
        <f>H115</f>
        <v>27.5</v>
      </c>
    </row>
    <row r="115" spans="1:8" ht="34.5" customHeight="1">
      <c r="A115" s="254" t="s">
        <v>231</v>
      </c>
      <c r="B115" s="146" t="s">
        <v>43</v>
      </c>
      <c r="C115" s="146" t="s">
        <v>94</v>
      </c>
      <c r="D115" s="146" t="s">
        <v>164</v>
      </c>
      <c r="E115" s="146" t="s">
        <v>162</v>
      </c>
      <c r="F115" s="146" t="s">
        <v>230</v>
      </c>
      <c r="G115" s="180">
        <v>540</v>
      </c>
      <c r="H115" s="147">
        <v>27.5</v>
      </c>
    </row>
    <row r="116" spans="1:8" ht="34.5" customHeight="1">
      <c r="A116" s="211" t="s">
        <v>234</v>
      </c>
      <c r="B116" s="186" t="s">
        <v>43</v>
      </c>
      <c r="C116" s="186" t="s">
        <v>94</v>
      </c>
      <c r="D116" s="186" t="s">
        <v>43</v>
      </c>
      <c r="E116" s="186"/>
      <c r="F116" s="186"/>
      <c r="G116" s="202"/>
      <c r="H116" s="188">
        <f>H117+H120</f>
        <v>65</v>
      </c>
    </row>
    <row r="117" spans="1:8" ht="65.25" customHeight="1">
      <c r="A117" s="228" t="s">
        <v>358</v>
      </c>
      <c r="B117" s="190" t="s">
        <v>43</v>
      </c>
      <c r="C117" s="190" t="s">
        <v>94</v>
      </c>
      <c r="D117" s="190" t="s">
        <v>43</v>
      </c>
      <c r="E117" s="190" t="s">
        <v>150</v>
      </c>
      <c r="F117" s="190"/>
      <c r="G117" s="205"/>
      <c r="H117" s="192">
        <f>H118</f>
        <v>50</v>
      </c>
    </row>
    <row r="118" spans="1:8" ht="75.75" customHeight="1">
      <c r="A118" s="206" t="s">
        <v>359</v>
      </c>
      <c r="B118" s="209" t="s">
        <v>43</v>
      </c>
      <c r="C118" s="209" t="s">
        <v>94</v>
      </c>
      <c r="D118" s="209" t="s">
        <v>43</v>
      </c>
      <c r="E118" s="209" t="s">
        <v>150</v>
      </c>
      <c r="F118" s="209" t="s">
        <v>232</v>
      </c>
      <c r="G118" s="195"/>
      <c r="H118" s="208">
        <f>H119</f>
        <v>50</v>
      </c>
    </row>
    <row r="119" spans="1:8" s="71" customFormat="1" ht="11.25">
      <c r="A119" s="142" t="s">
        <v>256</v>
      </c>
      <c r="B119" s="146" t="s">
        <v>43</v>
      </c>
      <c r="C119" s="146" t="s">
        <v>94</v>
      </c>
      <c r="D119" s="146" t="s">
        <v>43</v>
      </c>
      <c r="E119" s="146" t="s">
        <v>150</v>
      </c>
      <c r="F119" s="146" t="s">
        <v>232</v>
      </c>
      <c r="G119" s="153" t="s">
        <v>255</v>
      </c>
      <c r="H119" s="147">
        <v>50</v>
      </c>
    </row>
    <row r="120" spans="1:8" ht="53.25">
      <c r="A120" s="228" t="s">
        <v>360</v>
      </c>
      <c r="B120" s="190" t="s">
        <v>43</v>
      </c>
      <c r="C120" s="190" t="s">
        <v>94</v>
      </c>
      <c r="D120" s="190" t="s">
        <v>43</v>
      </c>
      <c r="E120" s="190" t="s">
        <v>162</v>
      </c>
      <c r="F120" s="190"/>
      <c r="G120" s="205"/>
      <c r="H120" s="192">
        <f>H121</f>
        <v>15</v>
      </c>
    </row>
    <row r="121" spans="1:8" ht="51.75" customHeight="1">
      <c r="A121" s="206" t="s">
        <v>283</v>
      </c>
      <c r="B121" s="209" t="s">
        <v>43</v>
      </c>
      <c r="C121" s="209" t="s">
        <v>94</v>
      </c>
      <c r="D121" s="209" t="s">
        <v>43</v>
      </c>
      <c r="E121" s="209" t="s">
        <v>162</v>
      </c>
      <c r="F121" s="209" t="s">
        <v>233</v>
      </c>
      <c r="G121" s="195"/>
      <c r="H121" s="208">
        <f>H122</f>
        <v>15</v>
      </c>
    </row>
    <row r="122" spans="1:8" ht="11.25">
      <c r="A122" s="142" t="s">
        <v>256</v>
      </c>
      <c r="B122" s="143" t="s">
        <v>43</v>
      </c>
      <c r="C122" s="143" t="s">
        <v>94</v>
      </c>
      <c r="D122" s="143" t="s">
        <v>43</v>
      </c>
      <c r="E122" s="143" t="s">
        <v>162</v>
      </c>
      <c r="F122" s="143" t="s">
        <v>233</v>
      </c>
      <c r="G122" s="154" t="s">
        <v>255</v>
      </c>
      <c r="H122" s="144">
        <v>15</v>
      </c>
    </row>
    <row r="123" spans="1:8" ht="11.25">
      <c r="A123" s="215" t="s">
        <v>235</v>
      </c>
      <c r="B123" s="73" t="s">
        <v>43</v>
      </c>
      <c r="C123" s="73" t="s">
        <v>236</v>
      </c>
      <c r="D123" s="73"/>
      <c r="E123" s="73"/>
      <c r="F123" s="73"/>
      <c r="G123" s="184"/>
      <c r="H123" s="100">
        <f>H124</f>
        <v>35</v>
      </c>
    </row>
    <row r="124" spans="1:8" ht="32.25">
      <c r="A124" s="211" t="s">
        <v>247</v>
      </c>
      <c r="B124" s="186" t="s">
        <v>43</v>
      </c>
      <c r="C124" s="186" t="s">
        <v>236</v>
      </c>
      <c r="D124" s="186" t="s">
        <v>43</v>
      </c>
      <c r="E124" s="186"/>
      <c r="F124" s="186"/>
      <c r="G124" s="202"/>
      <c r="H124" s="188">
        <f>H125</f>
        <v>35</v>
      </c>
    </row>
    <row r="125" spans="1:8" ht="56.25" customHeight="1">
      <c r="A125" s="212" t="s">
        <v>361</v>
      </c>
      <c r="B125" s="190" t="s">
        <v>43</v>
      </c>
      <c r="C125" s="190" t="s">
        <v>236</v>
      </c>
      <c r="D125" s="190" t="s">
        <v>43</v>
      </c>
      <c r="E125" s="190" t="s">
        <v>172</v>
      </c>
      <c r="F125" s="190"/>
      <c r="G125" s="205"/>
      <c r="H125" s="192">
        <f>H126+H128</f>
        <v>35</v>
      </c>
    </row>
    <row r="126" spans="1:8" ht="52.5" customHeight="1">
      <c r="A126" s="255" t="s">
        <v>362</v>
      </c>
      <c r="B126" s="209" t="s">
        <v>43</v>
      </c>
      <c r="C126" s="209" t="s">
        <v>236</v>
      </c>
      <c r="D126" s="209" t="s">
        <v>43</v>
      </c>
      <c r="E126" s="209" t="s">
        <v>172</v>
      </c>
      <c r="F126" s="209" t="s">
        <v>237</v>
      </c>
      <c r="G126" s="195"/>
      <c r="H126" s="208">
        <f>H127</f>
        <v>30</v>
      </c>
    </row>
    <row r="127" spans="1:8" ht="11.25">
      <c r="A127" s="142" t="s">
        <v>256</v>
      </c>
      <c r="B127" s="146" t="s">
        <v>43</v>
      </c>
      <c r="C127" s="146" t="s">
        <v>236</v>
      </c>
      <c r="D127" s="146" t="s">
        <v>43</v>
      </c>
      <c r="E127" s="146" t="s">
        <v>172</v>
      </c>
      <c r="F127" s="146" t="s">
        <v>237</v>
      </c>
      <c r="G127" s="154" t="s">
        <v>255</v>
      </c>
      <c r="H127" s="144">
        <v>30</v>
      </c>
    </row>
    <row r="128" spans="1:8" ht="51.75" customHeight="1">
      <c r="A128" s="206" t="s">
        <v>363</v>
      </c>
      <c r="B128" s="209" t="s">
        <v>43</v>
      </c>
      <c r="C128" s="209" t="s">
        <v>236</v>
      </c>
      <c r="D128" s="209" t="s">
        <v>43</v>
      </c>
      <c r="E128" s="209" t="s">
        <v>172</v>
      </c>
      <c r="F128" s="209" t="s">
        <v>238</v>
      </c>
      <c r="G128" s="195"/>
      <c r="H128" s="208">
        <f>H129</f>
        <v>5</v>
      </c>
    </row>
    <row r="129" spans="1:8" ht="11.25">
      <c r="A129" s="142" t="s">
        <v>256</v>
      </c>
      <c r="B129" s="146" t="s">
        <v>43</v>
      </c>
      <c r="C129" s="146" t="s">
        <v>236</v>
      </c>
      <c r="D129" s="146" t="s">
        <v>43</v>
      </c>
      <c r="E129" s="146" t="s">
        <v>172</v>
      </c>
      <c r="F129" s="146" t="s">
        <v>238</v>
      </c>
      <c r="G129" s="154" t="s">
        <v>255</v>
      </c>
      <c r="H129" s="144">
        <v>5</v>
      </c>
    </row>
    <row r="130" spans="1:8" ht="12.75">
      <c r="A130" s="88" t="s">
        <v>241</v>
      </c>
      <c r="B130" s="89" t="s">
        <v>46</v>
      </c>
      <c r="C130" s="89"/>
      <c r="D130" s="86"/>
      <c r="E130" s="86"/>
      <c r="F130" s="86"/>
      <c r="G130" s="158"/>
      <c r="H130" s="85">
        <f>H131+H151</f>
        <v>9305.300000000001</v>
      </c>
    </row>
    <row r="131" spans="1:8" ht="11.25">
      <c r="A131" s="183" t="s">
        <v>242</v>
      </c>
      <c r="B131" s="73" t="s">
        <v>46</v>
      </c>
      <c r="C131" s="73" t="s">
        <v>94</v>
      </c>
      <c r="D131" s="73"/>
      <c r="E131" s="73"/>
      <c r="F131" s="73"/>
      <c r="G131" s="184"/>
      <c r="H131" s="100">
        <f>H132</f>
        <v>9270.7</v>
      </c>
    </row>
    <row r="132" spans="1:8" ht="21.75">
      <c r="A132" s="257" t="s">
        <v>324</v>
      </c>
      <c r="B132" s="186" t="s">
        <v>46</v>
      </c>
      <c r="C132" s="186" t="s">
        <v>94</v>
      </c>
      <c r="D132" s="186" t="s">
        <v>46</v>
      </c>
      <c r="E132" s="186" t="s">
        <v>292</v>
      </c>
      <c r="F132" s="186" t="s">
        <v>166</v>
      </c>
      <c r="G132" s="202"/>
      <c r="H132" s="188">
        <f>H133+H140</f>
        <v>9270.7</v>
      </c>
    </row>
    <row r="133" spans="1:8" ht="42.75">
      <c r="A133" s="226" t="s">
        <v>364</v>
      </c>
      <c r="B133" s="258" t="s">
        <v>46</v>
      </c>
      <c r="C133" s="258" t="s">
        <v>94</v>
      </c>
      <c r="D133" s="190" t="s">
        <v>46</v>
      </c>
      <c r="E133" s="190" t="s">
        <v>150</v>
      </c>
      <c r="F133" s="190" t="s">
        <v>166</v>
      </c>
      <c r="G133" s="205"/>
      <c r="H133" s="192">
        <f>H134+H136+H138</f>
        <v>6141</v>
      </c>
    </row>
    <row r="134" spans="1:8" ht="48.75" customHeight="1">
      <c r="A134" s="255" t="s">
        <v>365</v>
      </c>
      <c r="B134" s="259" t="s">
        <v>46</v>
      </c>
      <c r="C134" s="259" t="s">
        <v>94</v>
      </c>
      <c r="D134" s="209" t="s">
        <v>46</v>
      </c>
      <c r="E134" s="209" t="s">
        <v>150</v>
      </c>
      <c r="F134" s="209" t="s">
        <v>243</v>
      </c>
      <c r="G134" s="195"/>
      <c r="H134" s="208">
        <f>H135</f>
        <v>5263.8</v>
      </c>
    </row>
    <row r="135" spans="1:8" s="71" customFormat="1" ht="11.25" customHeight="1">
      <c r="A135" s="142" t="s">
        <v>256</v>
      </c>
      <c r="B135" s="256" t="s">
        <v>46</v>
      </c>
      <c r="C135" s="256" t="s">
        <v>94</v>
      </c>
      <c r="D135" s="146" t="s">
        <v>46</v>
      </c>
      <c r="E135" s="146" t="s">
        <v>150</v>
      </c>
      <c r="F135" s="146" t="s">
        <v>243</v>
      </c>
      <c r="G135" s="153" t="s">
        <v>255</v>
      </c>
      <c r="H135" s="147">
        <v>5263.8</v>
      </c>
    </row>
    <row r="136" spans="1:8" s="71" customFormat="1" ht="63.75" customHeight="1" hidden="1">
      <c r="A136" s="260" t="s">
        <v>366</v>
      </c>
      <c r="B136" s="259" t="s">
        <v>46</v>
      </c>
      <c r="C136" s="259" t="s">
        <v>94</v>
      </c>
      <c r="D136" s="209" t="s">
        <v>46</v>
      </c>
      <c r="E136" s="209" t="s">
        <v>150</v>
      </c>
      <c r="F136" s="209" t="s">
        <v>293</v>
      </c>
      <c r="G136" s="195"/>
      <c r="H136" s="208">
        <v>0</v>
      </c>
    </row>
    <row r="137" spans="1:8" s="71" customFormat="1" ht="12" customHeight="1" hidden="1">
      <c r="A137" s="142" t="s">
        <v>256</v>
      </c>
      <c r="B137" s="256" t="s">
        <v>46</v>
      </c>
      <c r="C137" s="256" t="s">
        <v>94</v>
      </c>
      <c r="D137" s="146" t="s">
        <v>46</v>
      </c>
      <c r="E137" s="146" t="s">
        <v>150</v>
      </c>
      <c r="F137" s="146" t="s">
        <v>293</v>
      </c>
      <c r="G137" s="153" t="s">
        <v>255</v>
      </c>
      <c r="H137" s="147">
        <v>0</v>
      </c>
    </row>
    <row r="138" spans="1:8" s="71" customFormat="1" ht="68.25" customHeight="1">
      <c r="A138" s="260" t="s">
        <v>367</v>
      </c>
      <c r="B138" s="259" t="s">
        <v>46</v>
      </c>
      <c r="C138" s="259" t="s">
        <v>94</v>
      </c>
      <c r="D138" s="209" t="s">
        <v>46</v>
      </c>
      <c r="E138" s="209" t="s">
        <v>150</v>
      </c>
      <c r="F138" s="209" t="s">
        <v>294</v>
      </c>
      <c r="G138" s="195"/>
      <c r="H138" s="208">
        <f>H139</f>
        <v>877.2</v>
      </c>
    </row>
    <row r="139" spans="1:8" s="71" customFormat="1" ht="12" customHeight="1">
      <c r="A139" s="142" t="s">
        <v>256</v>
      </c>
      <c r="B139" s="256" t="s">
        <v>46</v>
      </c>
      <c r="C139" s="256" t="s">
        <v>94</v>
      </c>
      <c r="D139" s="146" t="s">
        <v>46</v>
      </c>
      <c r="E139" s="146" t="s">
        <v>150</v>
      </c>
      <c r="F139" s="146" t="s">
        <v>294</v>
      </c>
      <c r="G139" s="153" t="s">
        <v>255</v>
      </c>
      <c r="H139" s="147">
        <v>877.2</v>
      </c>
    </row>
    <row r="140" spans="1:8" ht="43.5" customHeight="1">
      <c r="A140" s="261" t="s">
        <v>368</v>
      </c>
      <c r="B140" s="262" t="s">
        <v>46</v>
      </c>
      <c r="C140" s="262" t="s">
        <v>94</v>
      </c>
      <c r="D140" s="190" t="s">
        <v>46</v>
      </c>
      <c r="E140" s="190" t="s">
        <v>162</v>
      </c>
      <c r="F140" s="190"/>
      <c r="G140" s="205"/>
      <c r="H140" s="192">
        <f>H143+H145+H149</f>
        <v>3129.7</v>
      </c>
    </row>
    <row r="141" spans="1:8" ht="63.75" hidden="1">
      <c r="A141" s="255" t="s">
        <v>328</v>
      </c>
      <c r="B141" s="259" t="s">
        <v>46</v>
      </c>
      <c r="C141" s="259" t="s">
        <v>94</v>
      </c>
      <c r="D141" s="209" t="s">
        <v>46</v>
      </c>
      <c r="E141" s="209" t="s">
        <v>162</v>
      </c>
      <c r="F141" s="209" t="s">
        <v>244</v>
      </c>
      <c r="G141" s="195"/>
      <c r="H141" s="208">
        <f>H142</f>
        <v>0</v>
      </c>
    </row>
    <row r="142" spans="1:8" ht="11.25" hidden="1">
      <c r="A142" s="142" t="s">
        <v>256</v>
      </c>
      <c r="B142" s="256" t="s">
        <v>46</v>
      </c>
      <c r="C142" s="256" t="s">
        <v>94</v>
      </c>
      <c r="D142" s="146" t="s">
        <v>46</v>
      </c>
      <c r="E142" s="146" t="s">
        <v>162</v>
      </c>
      <c r="F142" s="146" t="s">
        <v>244</v>
      </c>
      <c r="G142" s="153" t="s">
        <v>255</v>
      </c>
      <c r="H142" s="147"/>
    </row>
    <row r="143" spans="1:8" ht="73.5" customHeight="1">
      <c r="A143" s="255" t="s">
        <v>369</v>
      </c>
      <c r="B143" s="259" t="s">
        <v>46</v>
      </c>
      <c r="C143" s="259" t="s">
        <v>94</v>
      </c>
      <c r="D143" s="209" t="s">
        <v>46</v>
      </c>
      <c r="E143" s="209" t="s">
        <v>162</v>
      </c>
      <c r="F143" s="209" t="s">
        <v>245</v>
      </c>
      <c r="G143" s="195"/>
      <c r="H143" s="208">
        <f>H144</f>
        <v>700</v>
      </c>
    </row>
    <row r="144" spans="1:8" ht="15.75" customHeight="1">
      <c r="A144" s="142" t="s">
        <v>256</v>
      </c>
      <c r="B144" s="256" t="s">
        <v>46</v>
      </c>
      <c r="C144" s="256" t="s">
        <v>94</v>
      </c>
      <c r="D144" s="146" t="s">
        <v>46</v>
      </c>
      <c r="E144" s="146" t="s">
        <v>162</v>
      </c>
      <c r="F144" s="146" t="s">
        <v>245</v>
      </c>
      <c r="G144" s="153" t="s">
        <v>255</v>
      </c>
      <c r="H144" s="147">
        <v>700</v>
      </c>
    </row>
    <row r="145" spans="1:8" ht="64.5" customHeight="1">
      <c r="A145" s="255" t="s">
        <v>330</v>
      </c>
      <c r="B145" s="259" t="s">
        <v>46</v>
      </c>
      <c r="C145" s="259" t="s">
        <v>94</v>
      </c>
      <c r="D145" s="209" t="s">
        <v>46</v>
      </c>
      <c r="E145" s="209" t="s">
        <v>162</v>
      </c>
      <c r="F145" s="209" t="s">
        <v>246</v>
      </c>
      <c r="G145" s="195"/>
      <c r="H145" s="208">
        <f>H146</f>
        <v>1904.1</v>
      </c>
    </row>
    <row r="146" spans="1:8" ht="18.75" customHeight="1">
      <c r="A146" s="142" t="s">
        <v>256</v>
      </c>
      <c r="B146" s="256" t="s">
        <v>46</v>
      </c>
      <c r="C146" s="256" t="s">
        <v>94</v>
      </c>
      <c r="D146" s="146" t="s">
        <v>46</v>
      </c>
      <c r="E146" s="146" t="s">
        <v>162</v>
      </c>
      <c r="F146" s="146" t="s">
        <v>246</v>
      </c>
      <c r="G146" s="153" t="s">
        <v>255</v>
      </c>
      <c r="H146" s="144">
        <v>1904.1</v>
      </c>
    </row>
    <row r="147" spans="1:8" ht="63.75" customHeight="1" hidden="1">
      <c r="A147" s="260" t="s">
        <v>370</v>
      </c>
      <c r="B147" s="259" t="s">
        <v>46</v>
      </c>
      <c r="C147" s="259" t="s">
        <v>94</v>
      </c>
      <c r="D147" s="209" t="s">
        <v>46</v>
      </c>
      <c r="E147" s="209" t="s">
        <v>162</v>
      </c>
      <c r="F147" s="209" t="s">
        <v>295</v>
      </c>
      <c r="G147" s="195"/>
      <c r="H147" s="208">
        <f>H148</f>
        <v>0</v>
      </c>
    </row>
    <row r="148" spans="1:8" ht="37.5" customHeight="1" hidden="1">
      <c r="A148" s="142" t="s">
        <v>256</v>
      </c>
      <c r="B148" s="256" t="s">
        <v>46</v>
      </c>
      <c r="C148" s="256" t="s">
        <v>94</v>
      </c>
      <c r="D148" s="146" t="s">
        <v>46</v>
      </c>
      <c r="E148" s="146" t="s">
        <v>162</v>
      </c>
      <c r="F148" s="146" t="s">
        <v>295</v>
      </c>
      <c r="G148" s="153" t="s">
        <v>255</v>
      </c>
      <c r="H148" s="147">
        <v>0</v>
      </c>
    </row>
    <row r="149" spans="1:8" ht="66.75" customHeight="1">
      <c r="A149" s="255" t="s">
        <v>573</v>
      </c>
      <c r="B149" s="259" t="s">
        <v>46</v>
      </c>
      <c r="C149" s="259" t="s">
        <v>94</v>
      </c>
      <c r="D149" s="209" t="s">
        <v>46</v>
      </c>
      <c r="E149" s="209" t="s">
        <v>162</v>
      </c>
      <c r="F149" s="209" t="s">
        <v>572</v>
      </c>
      <c r="G149" s="195"/>
      <c r="H149" s="208">
        <f>H150</f>
        <v>525.6</v>
      </c>
    </row>
    <row r="150" spans="1:8" ht="18.75" customHeight="1">
      <c r="A150" s="142" t="s">
        <v>256</v>
      </c>
      <c r="B150" s="256" t="s">
        <v>46</v>
      </c>
      <c r="C150" s="256" t="s">
        <v>94</v>
      </c>
      <c r="D150" s="146" t="s">
        <v>46</v>
      </c>
      <c r="E150" s="146" t="s">
        <v>162</v>
      </c>
      <c r="F150" s="146" t="s">
        <v>572</v>
      </c>
      <c r="G150" s="153" t="s">
        <v>255</v>
      </c>
      <c r="H150" s="144">
        <v>525.6</v>
      </c>
    </row>
    <row r="151" spans="1:8" ht="20.25" customHeight="1">
      <c r="A151" s="50" t="s">
        <v>140</v>
      </c>
      <c r="B151" s="45" t="s">
        <v>46</v>
      </c>
      <c r="C151" s="45" t="s">
        <v>141</v>
      </c>
      <c r="D151" s="73"/>
      <c r="E151" s="73"/>
      <c r="F151" s="73"/>
      <c r="G151" s="150"/>
      <c r="H151" s="79">
        <f>H152</f>
        <v>34.6</v>
      </c>
    </row>
    <row r="152" spans="1:8" ht="18.75" customHeight="1">
      <c r="A152" s="91" t="s">
        <v>163</v>
      </c>
      <c r="B152" s="74" t="s">
        <v>46</v>
      </c>
      <c r="C152" s="74" t="s">
        <v>141</v>
      </c>
      <c r="D152" s="74" t="s">
        <v>164</v>
      </c>
      <c r="E152" s="74"/>
      <c r="F152" s="74"/>
      <c r="G152" s="159"/>
      <c r="H152" s="80">
        <f>H153</f>
        <v>34.6</v>
      </c>
    </row>
    <row r="153" spans="1:8" ht="37.5" customHeight="1">
      <c r="A153" s="95" t="s">
        <v>165</v>
      </c>
      <c r="B153" s="96" t="s">
        <v>46</v>
      </c>
      <c r="C153" s="96" t="s">
        <v>141</v>
      </c>
      <c r="D153" s="96">
        <v>97</v>
      </c>
      <c r="E153" s="96">
        <v>2</v>
      </c>
      <c r="F153" s="96" t="s">
        <v>166</v>
      </c>
      <c r="G153" s="160"/>
      <c r="H153" s="97">
        <f>H154+H156</f>
        <v>34.6</v>
      </c>
    </row>
    <row r="154" spans="1:8" ht="29.25" customHeight="1">
      <c r="A154" s="92" t="s">
        <v>331</v>
      </c>
      <c r="B154" s="93" t="s">
        <v>46</v>
      </c>
      <c r="C154" s="93" t="s">
        <v>141</v>
      </c>
      <c r="D154" s="93" t="s">
        <v>164</v>
      </c>
      <c r="E154" s="93" t="s">
        <v>162</v>
      </c>
      <c r="F154" s="93" t="s">
        <v>332</v>
      </c>
      <c r="G154" s="161"/>
      <c r="H154" s="94">
        <f>H155</f>
        <v>34.6</v>
      </c>
    </row>
    <row r="155" spans="1:8" ht="45" customHeight="1">
      <c r="A155" s="81" t="s">
        <v>231</v>
      </c>
      <c r="B155" s="77" t="s">
        <v>46</v>
      </c>
      <c r="C155" s="77" t="s">
        <v>141</v>
      </c>
      <c r="D155" s="77" t="s">
        <v>164</v>
      </c>
      <c r="E155" s="77" t="s">
        <v>162</v>
      </c>
      <c r="F155" s="77" t="s">
        <v>332</v>
      </c>
      <c r="G155" s="162" t="s">
        <v>555</v>
      </c>
      <c r="H155" s="78">
        <v>34.6</v>
      </c>
    </row>
    <row r="156" spans="1:8" ht="37.5" customHeight="1" hidden="1">
      <c r="A156" s="92" t="s">
        <v>334</v>
      </c>
      <c r="B156" s="93" t="s">
        <v>46</v>
      </c>
      <c r="C156" s="93" t="s">
        <v>141</v>
      </c>
      <c r="D156" s="93" t="s">
        <v>164</v>
      </c>
      <c r="E156" s="93" t="s">
        <v>162</v>
      </c>
      <c r="F156" s="93" t="s">
        <v>333</v>
      </c>
      <c r="G156" s="161"/>
      <c r="H156" s="94">
        <f>H157</f>
        <v>0</v>
      </c>
    </row>
    <row r="157" spans="1:8" ht="37.5" customHeight="1" hidden="1">
      <c r="A157" s="81" t="s">
        <v>231</v>
      </c>
      <c r="B157" s="77" t="s">
        <v>46</v>
      </c>
      <c r="C157" s="77" t="s">
        <v>141</v>
      </c>
      <c r="D157" s="77" t="s">
        <v>164</v>
      </c>
      <c r="E157" s="77" t="s">
        <v>162</v>
      </c>
      <c r="F157" s="77" t="s">
        <v>333</v>
      </c>
      <c r="G157" s="162" t="s">
        <v>194</v>
      </c>
      <c r="H157" s="78"/>
    </row>
    <row r="158" spans="1:8" ht="20.25" customHeight="1">
      <c r="A158" s="82" t="s">
        <v>335</v>
      </c>
      <c r="B158" s="83" t="s">
        <v>47</v>
      </c>
      <c r="C158" s="83"/>
      <c r="D158" s="86"/>
      <c r="E158" s="86"/>
      <c r="F158" s="98"/>
      <c r="G158" s="163"/>
      <c r="H158" s="99">
        <f>H159+H180+H198+H217</f>
        <v>14906.5</v>
      </c>
    </row>
    <row r="159" spans="1:8" ht="14.25" customHeight="1">
      <c r="A159" s="50" t="s">
        <v>48</v>
      </c>
      <c r="B159" s="45" t="s">
        <v>47</v>
      </c>
      <c r="C159" s="45" t="s">
        <v>42</v>
      </c>
      <c r="D159" s="73"/>
      <c r="E159" s="73"/>
      <c r="F159" s="100"/>
      <c r="G159" s="164"/>
      <c r="H159" s="68">
        <f>H160+H176</f>
        <v>359</v>
      </c>
    </row>
    <row r="160" spans="1:8" ht="21.75">
      <c r="A160" s="211" t="s">
        <v>337</v>
      </c>
      <c r="B160" s="201" t="s">
        <v>47</v>
      </c>
      <c r="C160" s="201" t="s">
        <v>42</v>
      </c>
      <c r="D160" s="186" t="s">
        <v>47</v>
      </c>
      <c r="E160" s="186" t="s">
        <v>224</v>
      </c>
      <c r="F160" s="186" t="s">
        <v>166</v>
      </c>
      <c r="G160" s="202"/>
      <c r="H160" s="188">
        <f>H161+H166+H169</f>
        <v>357.8</v>
      </c>
    </row>
    <row r="161" spans="1:8" ht="45" customHeight="1">
      <c r="A161" s="212" t="s">
        <v>371</v>
      </c>
      <c r="B161" s="204" t="s">
        <v>47</v>
      </c>
      <c r="C161" s="204" t="s">
        <v>42</v>
      </c>
      <c r="D161" s="190" t="s">
        <v>47</v>
      </c>
      <c r="E161" s="190" t="s">
        <v>150</v>
      </c>
      <c r="F161" s="190" t="s">
        <v>166</v>
      </c>
      <c r="G161" s="205"/>
      <c r="H161" s="192">
        <f>H162+H164</f>
        <v>137.8</v>
      </c>
    </row>
    <row r="162" spans="1:8" ht="53.25">
      <c r="A162" s="206" t="s">
        <v>372</v>
      </c>
      <c r="B162" s="207" t="s">
        <v>47</v>
      </c>
      <c r="C162" s="207" t="s">
        <v>42</v>
      </c>
      <c r="D162" s="209" t="s">
        <v>47</v>
      </c>
      <c r="E162" s="209" t="s">
        <v>150</v>
      </c>
      <c r="F162" s="209" t="s">
        <v>336</v>
      </c>
      <c r="G162" s="195"/>
      <c r="H162" s="208">
        <f>H163</f>
        <v>100</v>
      </c>
    </row>
    <row r="163" spans="1:8" ht="11.25">
      <c r="A163" s="142" t="s">
        <v>256</v>
      </c>
      <c r="B163" s="263" t="s">
        <v>47</v>
      </c>
      <c r="C163" s="263" t="s">
        <v>42</v>
      </c>
      <c r="D163" s="146" t="s">
        <v>47</v>
      </c>
      <c r="E163" s="146" t="s">
        <v>150</v>
      </c>
      <c r="F163" s="146" t="s">
        <v>336</v>
      </c>
      <c r="G163" s="153" t="s">
        <v>255</v>
      </c>
      <c r="H163" s="147">
        <v>100</v>
      </c>
    </row>
    <row r="164" spans="1:8" ht="53.25">
      <c r="A164" s="206" t="s">
        <v>574</v>
      </c>
      <c r="B164" s="207" t="s">
        <v>47</v>
      </c>
      <c r="C164" s="207" t="s">
        <v>42</v>
      </c>
      <c r="D164" s="209" t="s">
        <v>47</v>
      </c>
      <c r="E164" s="209" t="s">
        <v>150</v>
      </c>
      <c r="F164" s="209" t="s">
        <v>572</v>
      </c>
      <c r="G164" s="195"/>
      <c r="H164" s="208">
        <f>H165</f>
        <v>37.8</v>
      </c>
    </row>
    <row r="165" spans="1:8" ht="11.25">
      <c r="A165" s="142" t="s">
        <v>256</v>
      </c>
      <c r="B165" s="263" t="s">
        <v>47</v>
      </c>
      <c r="C165" s="263" t="s">
        <v>42</v>
      </c>
      <c r="D165" s="146" t="s">
        <v>47</v>
      </c>
      <c r="E165" s="146" t="s">
        <v>150</v>
      </c>
      <c r="F165" s="146" t="s">
        <v>572</v>
      </c>
      <c r="G165" s="153" t="s">
        <v>255</v>
      </c>
      <c r="H165" s="147">
        <v>37.8</v>
      </c>
    </row>
    <row r="166" spans="1:8" ht="44.25" customHeight="1">
      <c r="A166" s="212" t="s">
        <v>373</v>
      </c>
      <c r="B166" s="204" t="s">
        <v>47</v>
      </c>
      <c r="C166" s="204" t="s">
        <v>42</v>
      </c>
      <c r="D166" s="190" t="s">
        <v>47</v>
      </c>
      <c r="E166" s="190" t="s">
        <v>162</v>
      </c>
      <c r="F166" s="190" t="s">
        <v>166</v>
      </c>
      <c r="G166" s="205"/>
      <c r="H166" s="192">
        <f>H167+H174</f>
        <v>220</v>
      </c>
    </row>
    <row r="167" spans="1:8" ht="53.25">
      <c r="A167" s="206" t="s">
        <v>374</v>
      </c>
      <c r="B167" s="207" t="s">
        <v>47</v>
      </c>
      <c r="C167" s="207" t="s">
        <v>42</v>
      </c>
      <c r="D167" s="209" t="s">
        <v>47</v>
      </c>
      <c r="E167" s="209" t="s">
        <v>162</v>
      </c>
      <c r="F167" s="209" t="s">
        <v>336</v>
      </c>
      <c r="G167" s="195"/>
      <c r="H167" s="208">
        <f>H168</f>
        <v>150</v>
      </c>
    </row>
    <row r="168" spans="1:8" s="71" customFormat="1" ht="11.25">
      <c r="A168" s="142" t="s">
        <v>256</v>
      </c>
      <c r="B168" s="263" t="s">
        <v>47</v>
      </c>
      <c r="C168" s="263" t="s">
        <v>42</v>
      </c>
      <c r="D168" s="146" t="s">
        <v>47</v>
      </c>
      <c r="E168" s="146" t="s">
        <v>162</v>
      </c>
      <c r="F168" s="146" t="s">
        <v>336</v>
      </c>
      <c r="G168" s="153" t="s">
        <v>255</v>
      </c>
      <c r="H168" s="147">
        <v>150</v>
      </c>
    </row>
    <row r="169" spans="1:8" ht="44.25" customHeight="1" hidden="1">
      <c r="A169" s="212" t="s">
        <v>338</v>
      </c>
      <c r="B169" s="204" t="s">
        <v>47</v>
      </c>
      <c r="C169" s="204" t="s">
        <v>42</v>
      </c>
      <c r="D169" s="190" t="s">
        <v>47</v>
      </c>
      <c r="E169" s="190" t="s">
        <v>172</v>
      </c>
      <c r="F169" s="190"/>
      <c r="G169" s="205"/>
      <c r="H169" s="192">
        <f>H170+H172</f>
        <v>0</v>
      </c>
    </row>
    <row r="170" spans="1:8" ht="53.25" hidden="1">
      <c r="A170" s="206" t="s">
        <v>339</v>
      </c>
      <c r="B170" s="207" t="s">
        <v>47</v>
      </c>
      <c r="C170" s="207" t="s">
        <v>42</v>
      </c>
      <c r="D170" s="209" t="s">
        <v>47</v>
      </c>
      <c r="E170" s="209" t="s">
        <v>172</v>
      </c>
      <c r="F170" s="209" t="s">
        <v>336</v>
      </c>
      <c r="G170" s="195"/>
      <c r="H170" s="208">
        <f>H171</f>
        <v>0</v>
      </c>
    </row>
    <row r="171" spans="1:8" s="71" customFormat="1" ht="11.25" hidden="1">
      <c r="A171" s="142" t="s">
        <v>256</v>
      </c>
      <c r="B171" s="263" t="s">
        <v>47</v>
      </c>
      <c r="C171" s="263" t="s">
        <v>42</v>
      </c>
      <c r="D171" s="146" t="s">
        <v>47</v>
      </c>
      <c r="E171" s="146" t="s">
        <v>172</v>
      </c>
      <c r="F171" s="146" t="s">
        <v>336</v>
      </c>
      <c r="G171" s="153">
        <v>200</v>
      </c>
      <c r="H171" s="265"/>
    </row>
    <row r="172" spans="1:8" ht="53.25" hidden="1">
      <c r="A172" s="206" t="s">
        <v>303</v>
      </c>
      <c r="B172" s="207" t="s">
        <v>47</v>
      </c>
      <c r="C172" s="207" t="s">
        <v>42</v>
      </c>
      <c r="D172" s="209" t="s">
        <v>47</v>
      </c>
      <c r="E172" s="209" t="s">
        <v>172</v>
      </c>
      <c r="F172" s="209" t="s">
        <v>302</v>
      </c>
      <c r="G172" s="195"/>
      <c r="H172" s="208">
        <f>H173</f>
        <v>0</v>
      </c>
    </row>
    <row r="173" spans="1:8" s="71" customFormat="1" ht="11.25" hidden="1">
      <c r="A173" s="142" t="s">
        <v>256</v>
      </c>
      <c r="B173" s="263" t="s">
        <v>47</v>
      </c>
      <c r="C173" s="263" t="s">
        <v>42</v>
      </c>
      <c r="D173" s="146" t="s">
        <v>47</v>
      </c>
      <c r="E173" s="146" t="s">
        <v>172</v>
      </c>
      <c r="F173" s="146" t="s">
        <v>302</v>
      </c>
      <c r="G173" s="153" t="s">
        <v>125</v>
      </c>
      <c r="H173" s="147">
        <v>0</v>
      </c>
    </row>
    <row r="174" spans="1:8" s="71" customFormat="1" ht="53.25">
      <c r="A174" s="206" t="s">
        <v>575</v>
      </c>
      <c r="B174" s="207" t="s">
        <v>47</v>
      </c>
      <c r="C174" s="207" t="s">
        <v>42</v>
      </c>
      <c r="D174" s="209" t="s">
        <v>47</v>
      </c>
      <c r="E174" s="209" t="s">
        <v>162</v>
      </c>
      <c r="F174" s="209" t="s">
        <v>572</v>
      </c>
      <c r="G174" s="195"/>
      <c r="H174" s="208">
        <f>H175</f>
        <v>70</v>
      </c>
    </row>
    <row r="175" spans="1:8" s="71" customFormat="1" ht="11.25">
      <c r="A175" s="142" t="s">
        <v>256</v>
      </c>
      <c r="B175" s="263" t="s">
        <v>47</v>
      </c>
      <c r="C175" s="263" t="s">
        <v>42</v>
      </c>
      <c r="D175" s="146" t="s">
        <v>47</v>
      </c>
      <c r="E175" s="146" t="s">
        <v>162</v>
      </c>
      <c r="F175" s="146" t="s">
        <v>572</v>
      </c>
      <c r="G175" s="153" t="s">
        <v>255</v>
      </c>
      <c r="H175" s="147">
        <v>70</v>
      </c>
    </row>
    <row r="176" spans="1:8" ht="35.25" customHeight="1">
      <c r="A176" s="200" t="s">
        <v>348</v>
      </c>
      <c r="B176" s="201" t="s">
        <v>47</v>
      </c>
      <c r="C176" s="201" t="s">
        <v>42</v>
      </c>
      <c r="D176" s="186" t="s">
        <v>42</v>
      </c>
      <c r="E176" s="186"/>
      <c r="F176" s="186"/>
      <c r="G176" s="202"/>
      <c r="H176" s="188">
        <f>H177</f>
        <v>1.2</v>
      </c>
    </row>
    <row r="177" spans="1:8" ht="42.75">
      <c r="A177" s="203" t="s">
        <v>351</v>
      </c>
      <c r="B177" s="204" t="s">
        <v>47</v>
      </c>
      <c r="C177" s="204" t="s">
        <v>42</v>
      </c>
      <c r="D177" s="190" t="s">
        <v>42</v>
      </c>
      <c r="E177" s="190" t="s">
        <v>162</v>
      </c>
      <c r="F177" s="190"/>
      <c r="G177" s="205"/>
      <c r="H177" s="192">
        <f>H178</f>
        <v>1.2</v>
      </c>
    </row>
    <row r="178" spans="1:8" ht="53.25">
      <c r="A178" s="210" t="s">
        <v>375</v>
      </c>
      <c r="B178" s="207" t="s">
        <v>47</v>
      </c>
      <c r="C178" s="207" t="s">
        <v>42</v>
      </c>
      <c r="D178" s="209" t="s">
        <v>42</v>
      </c>
      <c r="E178" s="209" t="s">
        <v>162</v>
      </c>
      <c r="F178" s="209" t="s">
        <v>192</v>
      </c>
      <c r="G178" s="195"/>
      <c r="H178" s="208">
        <f>H179</f>
        <v>1.2</v>
      </c>
    </row>
    <row r="179" spans="1:8" ht="11.25">
      <c r="A179" s="142" t="s">
        <v>256</v>
      </c>
      <c r="B179" s="263" t="s">
        <v>47</v>
      </c>
      <c r="C179" s="146" t="s">
        <v>42</v>
      </c>
      <c r="D179" s="146" t="s">
        <v>42</v>
      </c>
      <c r="E179" s="146" t="s">
        <v>162</v>
      </c>
      <c r="F179" s="263" t="s">
        <v>192</v>
      </c>
      <c r="G179" s="264">
        <v>240</v>
      </c>
      <c r="H179" s="144">
        <v>1.2</v>
      </c>
    </row>
    <row r="180" spans="1:8" ht="11.25">
      <c r="A180" s="50" t="s">
        <v>40</v>
      </c>
      <c r="B180" s="45" t="s">
        <v>47</v>
      </c>
      <c r="C180" s="45" t="s">
        <v>44</v>
      </c>
      <c r="D180" s="73"/>
      <c r="E180" s="73"/>
      <c r="F180" s="73"/>
      <c r="G180" s="166"/>
      <c r="H180" s="79">
        <f>H181+H189+H195</f>
        <v>4543.8</v>
      </c>
    </row>
    <row r="181" spans="1:8" ht="33.75" customHeight="1">
      <c r="A181" s="60" t="s">
        <v>348</v>
      </c>
      <c r="B181" s="65" t="s">
        <v>47</v>
      </c>
      <c r="C181" s="65" t="s">
        <v>44</v>
      </c>
      <c r="D181" s="46" t="s">
        <v>42</v>
      </c>
      <c r="E181" s="46"/>
      <c r="F181" s="46"/>
      <c r="G181" s="151"/>
      <c r="H181" s="67">
        <f>H182</f>
        <v>9.1</v>
      </c>
    </row>
    <row r="182" spans="1:8" ht="42.75">
      <c r="A182" s="63" t="s">
        <v>376</v>
      </c>
      <c r="B182" s="66" t="s">
        <v>47</v>
      </c>
      <c r="C182" s="66" t="s">
        <v>44</v>
      </c>
      <c r="D182" s="59" t="s">
        <v>42</v>
      </c>
      <c r="E182" s="59" t="s">
        <v>162</v>
      </c>
      <c r="F182" s="59"/>
      <c r="G182" s="152"/>
      <c r="H182" s="70">
        <f>H185+H187</f>
        <v>9.1</v>
      </c>
    </row>
    <row r="183" spans="1:8" ht="42.75" hidden="1">
      <c r="A183" s="51" t="s">
        <v>305</v>
      </c>
      <c r="B183" s="64" t="s">
        <v>47</v>
      </c>
      <c r="C183" s="64" t="s">
        <v>44</v>
      </c>
      <c r="D183" s="47" t="s">
        <v>42</v>
      </c>
      <c r="E183" s="47" t="s">
        <v>162</v>
      </c>
      <c r="F183" s="47" t="s">
        <v>191</v>
      </c>
      <c r="G183" s="167"/>
      <c r="H183" s="90">
        <f>H184</f>
        <v>0</v>
      </c>
    </row>
    <row r="184" spans="1:8" s="71" customFormat="1" ht="11.25" hidden="1">
      <c r="A184" s="142" t="s">
        <v>256</v>
      </c>
      <c r="B184" s="106" t="s">
        <v>47</v>
      </c>
      <c r="C184" s="52" t="s">
        <v>44</v>
      </c>
      <c r="D184" s="52" t="s">
        <v>42</v>
      </c>
      <c r="E184" s="52" t="s">
        <v>162</v>
      </c>
      <c r="F184" s="106" t="s">
        <v>191</v>
      </c>
      <c r="G184" s="155" t="s">
        <v>255</v>
      </c>
      <c r="H184" s="69"/>
    </row>
    <row r="185" spans="1:8" ht="41.25" customHeight="1">
      <c r="A185" s="51" t="s">
        <v>377</v>
      </c>
      <c r="B185" s="64" t="s">
        <v>47</v>
      </c>
      <c r="C185" s="64" t="s">
        <v>44</v>
      </c>
      <c r="D185" s="47" t="s">
        <v>42</v>
      </c>
      <c r="E185" s="47" t="s">
        <v>162</v>
      </c>
      <c r="F185" s="47" t="s">
        <v>192</v>
      </c>
      <c r="G185" s="167"/>
      <c r="H185" s="90">
        <f>H186</f>
        <v>6.2</v>
      </c>
    </row>
    <row r="186" spans="1:8" s="71" customFormat="1" ht="14.25" customHeight="1">
      <c r="A186" s="142" t="s">
        <v>256</v>
      </c>
      <c r="B186" s="106" t="s">
        <v>47</v>
      </c>
      <c r="C186" s="52" t="s">
        <v>44</v>
      </c>
      <c r="D186" s="52" t="s">
        <v>42</v>
      </c>
      <c r="E186" s="52" t="s">
        <v>162</v>
      </c>
      <c r="F186" s="106" t="s">
        <v>192</v>
      </c>
      <c r="G186" s="155" t="s">
        <v>255</v>
      </c>
      <c r="H186" s="69">
        <v>6.2</v>
      </c>
    </row>
    <row r="187" spans="1:8" s="71" customFormat="1" ht="55.5" customHeight="1">
      <c r="A187" s="51" t="s">
        <v>519</v>
      </c>
      <c r="B187" s="64" t="s">
        <v>47</v>
      </c>
      <c r="C187" s="64" t="s">
        <v>44</v>
      </c>
      <c r="D187" s="47" t="s">
        <v>42</v>
      </c>
      <c r="E187" s="47" t="s">
        <v>162</v>
      </c>
      <c r="F187" s="47" t="s">
        <v>191</v>
      </c>
      <c r="G187" s="167"/>
      <c r="H187" s="90">
        <f>H188</f>
        <v>2.9</v>
      </c>
    </row>
    <row r="188" spans="1:8" s="71" customFormat="1" ht="14.25" customHeight="1">
      <c r="A188" s="142" t="s">
        <v>256</v>
      </c>
      <c r="B188" s="106" t="s">
        <v>47</v>
      </c>
      <c r="C188" s="52" t="s">
        <v>44</v>
      </c>
      <c r="D188" s="52" t="s">
        <v>42</v>
      </c>
      <c r="E188" s="52" t="s">
        <v>162</v>
      </c>
      <c r="F188" s="106">
        <v>2928</v>
      </c>
      <c r="G188" s="155" t="s">
        <v>255</v>
      </c>
      <c r="H188" s="69">
        <v>2.9</v>
      </c>
    </row>
    <row r="189" spans="1:8" ht="21.75">
      <c r="A189" s="211" t="s">
        <v>337</v>
      </c>
      <c r="B189" s="201" t="s">
        <v>47</v>
      </c>
      <c r="C189" s="201" t="s">
        <v>44</v>
      </c>
      <c r="D189" s="186" t="s">
        <v>47</v>
      </c>
      <c r="E189" s="186" t="s">
        <v>224</v>
      </c>
      <c r="F189" s="186" t="s">
        <v>166</v>
      </c>
      <c r="G189" s="187"/>
      <c r="H189" s="188">
        <f>H190</f>
        <v>4475</v>
      </c>
    </row>
    <row r="190" spans="1:8" ht="42.75">
      <c r="A190" s="203" t="s">
        <v>2</v>
      </c>
      <c r="B190" s="204" t="s">
        <v>47</v>
      </c>
      <c r="C190" s="204" t="s">
        <v>44</v>
      </c>
      <c r="D190" s="190" t="s">
        <v>47</v>
      </c>
      <c r="E190" s="190" t="s">
        <v>0</v>
      </c>
      <c r="F190" s="190" t="s">
        <v>166</v>
      </c>
      <c r="G190" s="191"/>
      <c r="H190" s="192">
        <f>H191+H193</f>
        <v>4475</v>
      </c>
    </row>
    <row r="191" spans="1:8" ht="53.25">
      <c r="A191" s="210" t="s">
        <v>3</v>
      </c>
      <c r="B191" s="207" t="s">
        <v>47</v>
      </c>
      <c r="C191" s="207" t="s">
        <v>44</v>
      </c>
      <c r="D191" s="209" t="s">
        <v>47</v>
      </c>
      <c r="E191" s="209" t="s">
        <v>0</v>
      </c>
      <c r="F191" s="209" t="s">
        <v>1</v>
      </c>
      <c r="G191" s="266"/>
      <c r="H191" s="208">
        <f>H192</f>
        <v>4406.4</v>
      </c>
    </row>
    <row r="192" spans="1:8" ht="11.25">
      <c r="A192" s="142" t="s">
        <v>256</v>
      </c>
      <c r="B192" s="267" t="s">
        <v>47</v>
      </c>
      <c r="C192" s="267" t="s">
        <v>44</v>
      </c>
      <c r="D192" s="267" t="s">
        <v>47</v>
      </c>
      <c r="E192" s="267" t="s">
        <v>0</v>
      </c>
      <c r="F192" s="267" t="s">
        <v>1</v>
      </c>
      <c r="G192" s="264">
        <v>240</v>
      </c>
      <c r="H192" s="144">
        <v>4406.4</v>
      </c>
    </row>
    <row r="193" spans="1:8" ht="55.5" customHeight="1">
      <c r="A193" s="514" t="s">
        <v>576</v>
      </c>
      <c r="B193" s="207" t="s">
        <v>47</v>
      </c>
      <c r="C193" s="207" t="s">
        <v>44</v>
      </c>
      <c r="D193" s="209" t="s">
        <v>47</v>
      </c>
      <c r="E193" s="209" t="s">
        <v>0</v>
      </c>
      <c r="F193" s="209" t="s">
        <v>572</v>
      </c>
      <c r="G193" s="266"/>
      <c r="H193" s="208">
        <f>H194</f>
        <v>68.6</v>
      </c>
    </row>
    <row r="194" spans="1:59" s="512" customFormat="1" ht="14.25" customHeight="1">
      <c r="A194" s="515" t="s">
        <v>184</v>
      </c>
      <c r="B194" s="516" t="s">
        <v>47</v>
      </c>
      <c r="C194" s="516" t="s">
        <v>44</v>
      </c>
      <c r="D194" s="267" t="s">
        <v>47</v>
      </c>
      <c r="E194" s="267" t="s">
        <v>0</v>
      </c>
      <c r="F194" s="267">
        <v>2621</v>
      </c>
      <c r="G194" s="264">
        <v>240</v>
      </c>
      <c r="H194" s="144">
        <v>68.6</v>
      </c>
      <c r="I194" s="513"/>
      <c r="J194" s="513"/>
      <c r="K194" s="513"/>
      <c r="L194" s="513"/>
      <c r="M194" s="513"/>
      <c r="N194" s="513"/>
      <c r="O194" s="513"/>
      <c r="P194" s="513"/>
      <c r="Q194" s="513"/>
      <c r="R194" s="513"/>
      <c r="S194" s="513"/>
      <c r="T194" s="513"/>
      <c r="U194" s="513"/>
      <c r="V194" s="513"/>
      <c r="W194" s="513"/>
      <c r="X194" s="513"/>
      <c r="Y194" s="513"/>
      <c r="Z194" s="513"/>
      <c r="AA194" s="513"/>
      <c r="AB194" s="513"/>
      <c r="AC194" s="513"/>
      <c r="AD194" s="513"/>
      <c r="AE194" s="513"/>
      <c r="AF194" s="513"/>
      <c r="AG194" s="513"/>
      <c r="AH194" s="513"/>
      <c r="AI194" s="513"/>
      <c r="AJ194" s="513"/>
      <c r="AK194" s="513"/>
      <c r="AL194" s="513"/>
      <c r="AM194" s="513"/>
      <c r="AN194" s="513"/>
      <c r="AO194" s="513"/>
      <c r="AP194" s="513"/>
      <c r="AQ194" s="513"/>
      <c r="AR194" s="513"/>
      <c r="AS194" s="513"/>
      <c r="AT194" s="513"/>
      <c r="AU194" s="513"/>
      <c r="AV194" s="513"/>
      <c r="AW194" s="513"/>
      <c r="AX194" s="513"/>
      <c r="AY194" s="513"/>
      <c r="AZ194" s="513"/>
      <c r="BA194" s="513"/>
      <c r="BB194" s="513"/>
      <c r="BC194" s="513"/>
      <c r="BD194" s="513"/>
      <c r="BE194" s="513"/>
      <c r="BF194" s="513"/>
      <c r="BG194" s="513"/>
    </row>
    <row r="195" spans="1:59" s="512" customFormat="1" ht="17.25" customHeight="1">
      <c r="A195" s="517" t="s">
        <v>223</v>
      </c>
      <c r="B195" s="518" t="s">
        <v>47</v>
      </c>
      <c r="C195" s="518" t="s">
        <v>44</v>
      </c>
      <c r="D195" s="519">
        <v>99</v>
      </c>
      <c r="E195" s="519"/>
      <c r="F195" s="519"/>
      <c r="G195" s="520"/>
      <c r="H195" s="521">
        <f>H196</f>
        <v>59.7</v>
      </c>
      <c r="I195" s="513"/>
      <c r="J195" s="513"/>
      <c r="K195" s="513"/>
      <c r="L195" s="513"/>
      <c r="M195" s="513"/>
      <c r="N195" s="513"/>
      <c r="O195" s="513"/>
      <c r="P195" s="513"/>
      <c r="Q195" s="513"/>
      <c r="R195" s="513"/>
      <c r="S195" s="513"/>
      <c r="T195" s="513"/>
      <c r="U195" s="513"/>
      <c r="V195" s="513"/>
      <c r="W195" s="513"/>
      <c r="X195" s="513"/>
      <c r="Y195" s="513"/>
      <c r="Z195" s="513"/>
      <c r="AA195" s="513"/>
      <c r="AB195" s="513"/>
      <c r="AC195" s="513"/>
      <c r="AD195" s="513"/>
      <c r="AE195" s="513"/>
      <c r="AF195" s="513"/>
      <c r="AG195" s="513"/>
      <c r="AH195" s="513"/>
      <c r="AI195" s="513"/>
      <c r="AJ195" s="513"/>
      <c r="AK195" s="513"/>
      <c r="AL195" s="513"/>
      <c r="AM195" s="513"/>
      <c r="AN195" s="513"/>
      <c r="AO195" s="513"/>
      <c r="AP195" s="513"/>
      <c r="AQ195" s="513"/>
      <c r="AR195" s="513"/>
      <c r="AS195" s="513"/>
      <c r="AT195" s="513"/>
      <c r="AU195" s="513"/>
      <c r="AV195" s="513"/>
      <c r="AW195" s="513"/>
      <c r="AX195" s="513"/>
      <c r="AY195" s="513"/>
      <c r="AZ195" s="513"/>
      <c r="BA195" s="513"/>
      <c r="BB195" s="513"/>
      <c r="BC195" s="513"/>
      <c r="BD195" s="513"/>
      <c r="BE195" s="513"/>
      <c r="BF195" s="513"/>
      <c r="BG195" s="513"/>
    </row>
    <row r="196" spans="1:59" s="512" customFormat="1" ht="17.25" customHeight="1">
      <c r="A196" s="511" t="s">
        <v>225</v>
      </c>
      <c r="B196" s="267" t="s">
        <v>47</v>
      </c>
      <c r="C196" s="267" t="s">
        <v>44</v>
      </c>
      <c r="D196" s="267">
        <v>99</v>
      </c>
      <c r="E196" s="267">
        <v>9</v>
      </c>
      <c r="F196" s="267"/>
      <c r="G196" s="264"/>
      <c r="H196" s="144">
        <f>H197</f>
        <v>59.7</v>
      </c>
      <c r="I196" s="513"/>
      <c r="J196" s="513"/>
      <c r="K196" s="513"/>
      <c r="L196" s="513"/>
      <c r="M196" s="513"/>
      <c r="N196" s="513"/>
      <c r="O196" s="513"/>
      <c r="P196" s="513"/>
      <c r="Q196" s="513"/>
      <c r="R196" s="513"/>
      <c r="S196" s="513"/>
      <c r="T196" s="513"/>
      <c r="U196" s="513"/>
      <c r="V196" s="513"/>
      <c r="W196" s="513"/>
      <c r="X196" s="513"/>
      <c r="Y196" s="513"/>
      <c r="Z196" s="513"/>
      <c r="AA196" s="513"/>
      <c r="AB196" s="513"/>
      <c r="AC196" s="513"/>
      <c r="AD196" s="513"/>
      <c r="AE196" s="513"/>
      <c r="AF196" s="513"/>
      <c r="AG196" s="513"/>
      <c r="AH196" s="513"/>
      <c r="AI196" s="513"/>
      <c r="AJ196" s="513"/>
      <c r="AK196" s="513"/>
      <c r="AL196" s="513"/>
      <c r="AM196" s="513"/>
      <c r="AN196" s="513"/>
      <c r="AO196" s="513"/>
      <c r="AP196" s="513"/>
      <c r="AQ196" s="513"/>
      <c r="AR196" s="513"/>
      <c r="AS196" s="513"/>
      <c r="AT196" s="513"/>
      <c r="AU196" s="513"/>
      <c r="AV196" s="513"/>
      <c r="AW196" s="513"/>
      <c r="AX196" s="513"/>
      <c r="AY196" s="513"/>
      <c r="AZ196" s="513"/>
      <c r="BA196" s="513"/>
      <c r="BB196" s="513"/>
      <c r="BC196" s="513"/>
      <c r="BD196" s="513"/>
      <c r="BE196" s="513"/>
      <c r="BF196" s="513"/>
      <c r="BG196" s="513"/>
    </row>
    <row r="197" spans="1:59" s="512" customFormat="1" ht="17.25" customHeight="1">
      <c r="A197" s="142" t="s">
        <v>256</v>
      </c>
      <c r="B197" s="267" t="s">
        <v>47</v>
      </c>
      <c r="C197" s="267" t="s">
        <v>44</v>
      </c>
      <c r="D197" s="267">
        <v>99</v>
      </c>
      <c r="E197" s="267">
        <v>9</v>
      </c>
      <c r="F197" s="267">
        <v>2935</v>
      </c>
      <c r="G197" s="264">
        <v>240</v>
      </c>
      <c r="H197" s="144">
        <v>59.7</v>
      </c>
      <c r="I197" s="513"/>
      <c r="J197" s="513"/>
      <c r="K197" s="513"/>
      <c r="L197" s="513"/>
      <c r="M197" s="513"/>
      <c r="N197" s="513"/>
      <c r="O197" s="513"/>
      <c r="P197" s="513"/>
      <c r="Q197" s="513"/>
      <c r="R197" s="513"/>
      <c r="S197" s="513"/>
      <c r="T197" s="513"/>
      <c r="U197" s="513"/>
      <c r="V197" s="513"/>
      <c r="W197" s="513"/>
      <c r="X197" s="513"/>
      <c r="Y197" s="513"/>
      <c r="Z197" s="513"/>
      <c r="AA197" s="513"/>
      <c r="AB197" s="513"/>
      <c r="AC197" s="513"/>
      <c r="AD197" s="513"/>
      <c r="AE197" s="513"/>
      <c r="AF197" s="513"/>
      <c r="AG197" s="513"/>
      <c r="AH197" s="513"/>
      <c r="AI197" s="513"/>
      <c r="AJ197" s="513"/>
      <c r="AK197" s="513"/>
      <c r="AL197" s="513"/>
      <c r="AM197" s="513"/>
      <c r="AN197" s="513"/>
      <c r="AO197" s="513"/>
      <c r="AP197" s="513"/>
      <c r="AQ197" s="513"/>
      <c r="AR197" s="513"/>
      <c r="AS197" s="513"/>
      <c r="AT197" s="513"/>
      <c r="AU197" s="513"/>
      <c r="AV197" s="513"/>
      <c r="AW197" s="513"/>
      <c r="AX197" s="513"/>
      <c r="AY197" s="513"/>
      <c r="AZ197" s="513"/>
      <c r="BA197" s="513"/>
      <c r="BB197" s="513"/>
      <c r="BC197" s="513"/>
      <c r="BD197" s="513"/>
      <c r="BE197" s="513"/>
      <c r="BF197" s="513"/>
      <c r="BG197" s="513"/>
    </row>
    <row r="198" spans="1:8" ht="21.75">
      <c r="A198" s="211" t="s">
        <v>9</v>
      </c>
      <c r="B198" s="201" t="s">
        <v>47</v>
      </c>
      <c r="C198" s="201" t="s">
        <v>43</v>
      </c>
      <c r="D198" s="186" t="s">
        <v>101</v>
      </c>
      <c r="E198" s="186"/>
      <c r="F198" s="186"/>
      <c r="G198" s="187"/>
      <c r="H198" s="188">
        <f>H199+H204+H211+H214</f>
        <v>2380.4</v>
      </c>
    </row>
    <row r="199" spans="1:8" ht="35.25" customHeight="1">
      <c r="A199" s="268" t="s">
        <v>378</v>
      </c>
      <c r="B199" s="204" t="s">
        <v>47</v>
      </c>
      <c r="C199" s="204" t="s">
        <v>43</v>
      </c>
      <c r="D199" s="190" t="s">
        <v>101</v>
      </c>
      <c r="E199" s="190" t="s">
        <v>150</v>
      </c>
      <c r="F199" s="190"/>
      <c r="G199" s="191"/>
      <c r="H199" s="192">
        <f>H200+H202</f>
        <v>1260</v>
      </c>
    </row>
    <row r="200" spans="1:8" ht="45.75" customHeight="1">
      <c r="A200" s="269" t="s">
        <v>379</v>
      </c>
      <c r="B200" s="207" t="s">
        <v>47</v>
      </c>
      <c r="C200" s="207" t="s">
        <v>43</v>
      </c>
      <c r="D200" s="209" t="s">
        <v>101</v>
      </c>
      <c r="E200" s="209" t="s">
        <v>150</v>
      </c>
      <c r="F200" s="209" t="s">
        <v>4</v>
      </c>
      <c r="G200" s="266"/>
      <c r="H200" s="208">
        <f>H201</f>
        <v>1210</v>
      </c>
    </row>
    <row r="201" spans="1:8" ht="11.25">
      <c r="A201" s="142" t="s">
        <v>256</v>
      </c>
      <c r="B201" s="273" t="s">
        <v>47</v>
      </c>
      <c r="C201" s="273" t="s">
        <v>43</v>
      </c>
      <c r="D201" s="247" t="s">
        <v>101</v>
      </c>
      <c r="E201" s="247" t="s">
        <v>150</v>
      </c>
      <c r="F201" s="247" t="s">
        <v>4</v>
      </c>
      <c r="G201" s="180">
        <v>240</v>
      </c>
      <c r="H201" s="144">
        <v>1210</v>
      </c>
    </row>
    <row r="202" spans="1:8" ht="42">
      <c r="A202" s="269" t="s">
        <v>380</v>
      </c>
      <c r="B202" s="207" t="s">
        <v>47</v>
      </c>
      <c r="C202" s="207" t="s">
        <v>43</v>
      </c>
      <c r="D202" s="209" t="s">
        <v>101</v>
      </c>
      <c r="E202" s="209" t="s">
        <v>150</v>
      </c>
      <c r="F202" s="209" t="s">
        <v>5</v>
      </c>
      <c r="G202" s="266"/>
      <c r="H202" s="208">
        <f>H203</f>
        <v>50</v>
      </c>
    </row>
    <row r="203" spans="1:8" ht="11.25">
      <c r="A203" s="142" t="s">
        <v>256</v>
      </c>
      <c r="B203" s="270" t="s">
        <v>47</v>
      </c>
      <c r="C203" s="270" t="s">
        <v>43</v>
      </c>
      <c r="D203" s="146" t="s">
        <v>101</v>
      </c>
      <c r="E203" s="146" t="s">
        <v>150</v>
      </c>
      <c r="F203" s="146" t="s">
        <v>5</v>
      </c>
      <c r="G203" s="180">
        <v>240</v>
      </c>
      <c r="H203" s="144">
        <v>50</v>
      </c>
    </row>
    <row r="204" spans="1:8" ht="52.5">
      <c r="A204" s="268" t="s">
        <v>381</v>
      </c>
      <c r="B204" s="204" t="s">
        <v>47</v>
      </c>
      <c r="C204" s="204" t="s">
        <v>43</v>
      </c>
      <c r="D204" s="190" t="s">
        <v>101</v>
      </c>
      <c r="E204" s="190" t="s">
        <v>162</v>
      </c>
      <c r="F204" s="190"/>
      <c r="G204" s="191"/>
      <c r="H204" s="192">
        <f>H205+H207+H209</f>
        <v>672</v>
      </c>
    </row>
    <row r="205" spans="1:8" ht="52.5">
      <c r="A205" s="269" t="s">
        <v>382</v>
      </c>
      <c r="B205" s="207" t="s">
        <v>47</v>
      </c>
      <c r="C205" s="207" t="s">
        <v>43</v>
      </c>
      <c r="D205" s="209" t="s">
        <v>101</v>
      </c>
      <c r="E205" s="209" t="s">
        <v>162</v>
      </c>
      <c r="F205" s="209" t="s">
        <v>6</v>
      </c>
      <c r="G205" s="266"/>
      <c r="H205" s="208">
        <f>H206</f>
        <v>250</v>
      </c>
    </row>
    <row r="206" spans="1:8" ht="11.25">
      <c r="A206" s="142" t="s">
        <v>256</v>
      </c>
      <c r="B206" s="270" t="s">
        <v>47</v>
      </c>
      <c r="C206" s="270" t="s">
        <v>43</v>
      </c>
      <c r="D206" s="146" t="s">
        <v>101</v>
      </c>
      <c r="E206" s="146" t="s">
        <v>162</v>
      </c>
      <c r="F206" s="146" t="s">
        <v>6</v>
      </c>
      <c r="G206" s="264">
        <v>240</v>
      </c>
      <c r="H206" s="144">
        <v>250</v>
      </c>
    </row>
    <row r="207" spans="1:8" ht="63">
      <c r="A207" s="269" t="s">
        <v>383</v>
      </c>
      <c r="B207" s="207" t="s">
        <v>47</v>
      </c>
      <c r="C207" s="207" t="s">
        <v>43</v>
      </c>
      <c r="D207" s="209" t="s">
        <v>101</v>
      </c>
      <c r="E207" s="209" t="s">
        <v>162</v>
      </c>
      <c r="F207" s="209" t="s">
        <v>307</v>
      </c>
      <c r="G207" s="266"/>
      <c r="H207" s="208">
        <f>H208</f>
        <v>422</v>
      </c>
    </row>
    <row r="208" spans="1:8" ht="11.25">
      <c r="A208" s="142" t="s">
        <v>256</v>
      </c>
      <c r="B208" s="270" t="s">
        <v>47</v>
      </c>
      <c r="C208" s="270" t="s">
        <v>43</v>
      </c>
      <c r="D208" s="146" t="s">
        <v>101</v>
      </c>
      <c r="E208" s="146" t="s">
        <v>162</v>
      </c>
      <c r="F208" s="146" t="s">
        <v>307</v>
      </c>
      <c r="G208" s="264">
        <v>240</v>
      </c>
      <c r="H208" s="144">
        <v>422</v>
      </c>
    </row>
    <row r="209" spans="1:8" ht="73.5" hidden="1">
      <c r="A209" s="272" t="s">
        <v>384</v>
      </c>
      <c r="B209" s="207" t="s">
        <v>47</v>
      </c>
      <c r="C209" s="207" t="s">
        <v>43</v>
      </c>
      <c r="D209" s="209" t="s">
        <v>101</v>
      </c>
      <c r="E209" s="209" t="s">
        <v>162</v>
      </c>
      <c r="F209" s="209" t="s">
        <v>308</v>
      </c>
      <c r="G209" s="266"/>
      <c r="H209" s="208">
        <f>H210</f>
        <v>0</v>
      </c>
    </row>
    <row r="210" spans="1:8" ht="11.25" hidden="1">
      <c r="A210" s="142" t="s">
        <v>256</v>
      </c>
      <c r="B210" s="270" t="s">
        <v>47</v>
      </c>
      <c r="C210" s="270" t="s">
        <v>43</v>
      </c>
      <c r="D210" s="146" t="s">
        <v>101</v>
      </c>
      <c r="E210" s="146" t="s">
        <v>162</v>
      </c>
      <c r="F210" s="146" t="s">
        <v>308</v>
      </c>
      <c r="G210" s="264">
        <v>240</v>
      </c>
      <c r="H210" s="144">
        <v>0</v>
      </c>
    </row>
    <row r="211" spans="1:8" ht="42">
      <c r="A211" s="268" t="s">
        <v>13</v>
      </c>
      <c r="B211" s="204" t="s">
        <v>47</v>
      </c>
      <c r="C211" s="204" t="s">
        <v>43</v>
      </c>
      <c r="D211" s="190" t="s">
        <v>101</v>
      </c>
      <c r="E211" s="190" t="s">
        <v>172</v>
      </c>
      <c r="F211" s="190"/>
      <c r="G211" s="191"/>
      <c r="H211" s="192">
        <f>H212</f>
        <v>328.4</v>
      </c>
    </row>
    <row r="212" spans="1:8" ht="42">
      <c r="A212" s="269" t="s">
        <v>15</v>
      </c>
      <c r="B212" s="207" t="s">
        <v>47</v>
      </c>
      <c r="C212" s="207" t="s">
        <v>43</v>
      </c>
      <c r="D212" s="209" t="s">
        <v>101</v>
      </c>
      <c r="E212" s="209" t="s">
        <v>172</v>
      </c>
      <c r="F212" s="209" t="s">
        <v>7</v>
      </c>
      <c r="G212" s="266"/>
      <c r="H212" s="208">
        <f>H213</f>
        <v>328.4</v>
      </c>
    </row>
    <row r="213" spans="1:8" ht="11.25">
      <c r="A213" s="142" t="s">
        <v>256</v>
      </c>
      <c r="B213" s="270" t="s">
        <v>47</v>
      </c>
      <c r="C213" s="270" t="s">
        <v>43</v>
      </c>
      <c r="D213" s="146" t="s">
        <v>101</v>
      </c>
      <c r="E213" s="146" t="s">
        <v>172</v>
      </c>
      <c r="F213" s="146" t="s">
        <v>7</v>
      </c>
      <c r="G213" s="271">
        <v>240</v>
      </c>
      <c r="H213" s="144">
        <v>328.4</v>
      </c>
    </row>
    <row r="214" spans="1:8" ht="31.5">
      <c r="A214" s="268" t="s">
        <v>14</v>
      </c>
      <c r="B214" s="204" t="s">
        <v>47</v>
      </c>
      <c r="C214" s="204" t="s">
        <v>43</v>
      </c>
      <c r="D214" s="190" t="s">
        <v>101</v>
      </c>
      <c r="E214" s="190" t="s">
        <v>0</v>
      </c>
      <c r="F214" s="190"/>
      <c r="G214" s="191"/>
      <c r="H214" s="192">
        <f>H215</f>
        <v>120</v>
      </c>
    </row>
    <row r="215" spans="1:8" ht="42">
      <c r="A215" s="269" t="s">
        <v>385</v>
      </c>
      <c r="B215" s="207" t="s">
        <v>47</v>
      </c>
      <c r="C215" s="207" t="s">
        <v>43</v>
      </c>
      <c r="D215" s="209" t="s">
        <v>101</v>
      </c>
      <c r="E215" s="209" t="s">
        <v>0</v>
      </c>
      <c r="F215" s="209" t="s">
        <v>8</v>
      </c>
      <c r="G215" s="266"/>
      <c r="H215" s="208">
        <f>H216</f>
        <v>120</v>
      </c>
    </row>
    <row r="216" spans="1:8" ht="11.25">
      <c r="A216" s="142" t="s">
        <v>256</v>
      </c>
      <c r="B216" s="270" t="s">
        <v>47</v>
      </c>
      <c r="C216" s="270" t="s">
        <v>43</v>
      </c>
      <c r="D216" s="146" t="s">
        <v>101</v>
      </c>
      <c r="E216" s="146" t="s">
        <v>0</v>
      </c>
      <c r="F216" s="146" t="s">
        <v>8</v>
      </c>
      <c r="G216" s="264">
        <v>240</v>
      </c>
      <c r="H216" s="144">
        <v>120</v>
      </c>
    </row>
    <row r="217" spans="1:8" ht="11.25">
      <c r="A217" s="183" t="s">
        <v>138</v>
      </c>
      <c r="B217" s="73" t="s">
        <v>47</v>
      </c>
      <c r="C217" s="73" t="s">
        <v>47</v>
      </c>
      <c r="D217" s="73"/>
      <c r="E217" s="73"/>
      <c r="F217" s="73"/>
      <c r="G217" s="274"/>
      <c r="H217" s="100">
        <f>H218</f>
        <v>7623.3</v>
      </c>
    </row>
    <row r="218" spans="1:8" ht="21.75">
      <c r="A218" s="211" t="s">
        <v>9</v>
      </c>
      <c r="B218" s="186" t="s">
        <v>47</v>
      </c>
      <c r="C218" s="186" t="s">
        <v>47</v>
      </c>
      <c r="D218" s="186" t="s">
        <v>101</v>
      </c>
      <c r="E218" s="186"/>
      <c r="F218" s="186"/>
      <c r="G218" s="243"/>
      <c r="H218" s="188">
        <f>H219</f>
        <v>7623.3</v>
      </c>
    </row>
    <row r="219" spans="1:8" ht="42.75">
      <c r="A219" s="203" t="s">
        <v>386</v>
      </c>
      <c r="B219" s="204" t="s">
        <v>47</v>
      </c>
      <c r="C219" s="204" t="s">
        <v>47</v>
      </c>
      <c r="D219" s="204" t="s">
        <v>101</v>
      </c>
      <c r="E219" s="204" t="s">
        <v>17</v>
      </c>
      <c r="F219" s="204"/>
      <c r="G219" s="275"/>
      <c r="H219" s="204">
        <f>H220</f>
        <v>7623.3</v>
      </c>
    </row>
    <row r="220" spans="1:8" ht="21.75">
      <c r="A220" s="210" t="s">
        <v>186</v>
      </c>
      <c r="B220" s="207" t="s">
        <v>47</v>
      </c>
      <c r="C220" s="207" t="s">
        <v>47</v>
      </c>
      <c r="D220" s="207" t="s">
        <v>101</v>
      </c>
      <c r="E220" s="207" t="s">
        <v>17</v>
      </c>
      <c r="F220" s="207" t="s">
        <v>187</v>
      </c>
      <c r="G220" s="276"/>
      <c r="H220" s="207">
        <f>H221+H222</f>
        <v>7623.3</v>
      </c>
    </row>
    <row r="221" spans="1:8" ht="33.75">
      <c r="A221" s="145" t="s">
        <v>157</v>
      </c>
      <c r="B221" s="149" t="s">
        <v>47</v>
      </c>
      <c r="C221" s="149" t="s">
        <v>47</v>
      </c>
      <c r="D221" s="149" t="s">
        <v>101</v>
      </c>
      <c r="E221" s="149" t="s">
        <v>17</v>
      </c>
      <c r="F221" s="149" t="s">
        <v>187</v>
      </c>
      <c r="G221" s="225" t="s">
        <v>312</v>
      </c>
      <c r="H221" s="149" t="s">
        <v>556</v>
      </c>
    </row>
    <row r="222" spans="1:8" ht="11.25">
      <c r="A222" s="142" t="s">
        <v>256</v>
      </c>
      <c r="B222" s="270" t="s">
        <v>47</v>
      </c>
      <c r="C222" s="270" t="s">
        <v>47</v>
      </c>
      <c r="D222" s="270" t="s">
        <v>101</v>
      </c>
      <c r="E222" s="270" t="s">
        <v>17</v>
      </c>
      <c r="F222" s="270" t="s">
        <v>187</v>
      </c>
      <c r="G222" s="271">
        <v>240</v>
      </c>
      <c r="H222" s="270">
        <v>1060.8</v>
      </c>
    </row>
    <row r="223" spans="1:8" ht="13.5">
      <c r="A223" s="234" t="s">
        <v>18</v>
      </c>
      <c r="B223" s="235" t="s">
        <v>49</v>
      </c>
      <c r="C223" s="235"/>
      <c r="D223" s="235"/>
      <c r="E223" s="277"/>
      <c r="F223" s="235"/>
      <c r="G223" s="278"/>
      <c r="H223" s="279">
        <f>H224+H239</f>
        <v>170</v>
      </c>
    </row>
    <row r="224" spans="1:8" ht="11.25">
      <c r="A224" s="280" t="s">
        <v>98</v>
      </c>
      <c r="B224" s="239" t="s">
        <v>49</v>
      </c>
      <c r="C224" s="239" t="s">
        <v>47</v>
      </c>
      <c r="D224" s="239"/>
      <c r="E224" s="239"/>
      <c r="F224" s="239"/>
      <c r="G224" s="281"/>
      <c r="H224" s="240">
        <f>H227+H232+H235</f>
        <v>70</v>
      </c>
    </row>
    <row r="225" spans="1:8" ht="21.75">
      <c r="A225" s="200" t="s">
        <v>195</v>
      </c>
      <c r="B225" s="535" t="s">
        <v>49</v>
      </c>
      <c r="C225" s="535" t="s">
        <v>47</v>
      </c>
      <c r="D225" s="186" t="s">
        <v>44</v>
      </c>
      <c r="E225" s="186"/>
      <c r="F225" s="186"/>
      <c r="G225" s="202"/>
      <c r="H225" s="188">
        <f>H226</f>
        <v>20</v>
      </c>
    </row>
    <row r="226" spans="1:8" ht="42.75">
      <c r="A226" s="203" t="s">
        <v>344</v>
      </c>
      <c r="B226" s="544" t="s">
        <v>49</v>
      </c>
      <c r="C226" s="544" t="s">
        <v>47</v>
      </c>
      <c r="D226" s="190" t="s">
        <v>44</v>
      </c>
      <c r="E226" s="190" t="s">
        <v>150</v>
      </c>
      <c r="F226" s="190"/>
      <c r="G226" s="205"/>
      <c r="H226" s="192">
        <f>H227</f>
        <v>20</v>
      </c>
    </row>
    <row r="227" spans="1:8" ht="15.75" customHeight="1">
      <c r="A227" s="210" t="s">
        <v>186</v>
      </c>
      <c r="B227" s="522" t="s">
        <v>49</v>
      </c>
      <c r="C227" s="522" t="s">
        <v>47</v>
      </c>
      <c r="D227" s="522" t="s">
        <v>44</v>
      </c>
      <c r="E227" s="522" t="s">
        <v>150</v>
      </c>
      <c r="F227" s="522" t="s">
        <v>187</v>
      </c>
      <c r="G227" s="523"/>
      <c r="H227" s="524">
        <f>H228</f>
        <v>20</v>
      </c>
    </row>
    <row r="228" spans="1:8" ht="53.25">
      <c r="A228" s="533" t="s">
        <v>562</v>
      </c>
      <c r="B228" s="522" t="s">
        <v>49</v>
      </c>
      <c r="C228" s="522" t="s">
        <v>47</v>
      </c>
      <c r="D228" s="522" t="s">
        <v>44</v>
      </c>
      <c r="E228" s="522" t="s">
        <v>150</v>
      </c>
      <c r="F228" s="522" t="s">
        <v>187</v>
      </c>
      <c r="G228" s="523"/>
      <c r="H228" s="524">
        <f>H229</f>
        <v>20</v>
      </c>
    </row>
    <row r="229" spans="1:8" ht="11.25">
      <c r="A229" s="142" t="s">
        <v>256</v>
      </c>
      <c r="B229" s="146" t="s">
        <v>49</v>
      </c>
      <c r="C229" s="146" t="s">
        <v>47</v>
      </c>
      <c r="D229" s="146" t="s">
        <v>44</v>
      </c>
      <c r="E229" s="146" t="s">
        <v>150</v>
      </c>
      <c r="F229" s="146" t="s">
        <v>187</v>
      </c>
      <c r="G229" s="153" t="s">
        <v>255</v>
      </c>
      <c r="H229" s="147">
        <v>20</v>
      </c>
    </row>
    <row r="230" spans="1:8" ht="21.75">
      <c r="A230" s="291" t="s">
        <v>28</v>
      </c>
      <c r="B230" s="535" t="s">
        <v>49</v>
      </c>
      <c r="C230" s="535" t="s">
        <v>47</v>
      </c>
      <c r="D230" s="186" t="s">
        <v>49</v>
      </c>
      <c r="E230" s="186" t="s">
        <v>224</v>
      </c>
      <c r="F230" s="186" t="s">
        <v>166</v>
      </c>
      <c r="G230" s="187"/>
      <c r="H230" s="188">
        <f>H231</f>
        <v>10</v>
      </c>
    </row>
    <row r="231" spans="1:8" ht="32.25">
      <c r="A231" s="296" t="s">
        <v>393</v>
      </c>
      <c r="B231" s="544" t="s">
        <v>49</v>
      </c>
      <c r="C231" s="544" t="s">
        <v>47</v>
      </c>
      <c r="D231" s="190" t="s">
        <v>49</v>
      </c>
      <c r="E231" s="190" t="s">
        <v>150</v>
      </c>
      <c r="F231" s="190" t="s">
        <v>166</v>
      </c>
      <c r="G231" s="191"/>
      <c r="H231" s="192">
        <f>H232</f>
        <v>10</v>
      </c>
    </row>
    <row r="232" spans="1:8" ht="18" customHeight="1">
      <c r="A232" s="210" t="s">
        <v>186</v>
      </c>
      <c r="B232" s="522" t="s">
        <v>49</v>
      </c>
      <c r="C232" s="522" t="s">
        <v>47</v>
      </c>
      <c r="D232" s="522" t="s">
        <v>49</v>
      </c>
      <c r="E232" s="522" t="s">
        <v>150</v>
      </c>
      <c r="F232" s="522" t="s">
        <v>187</v>
      </c>
      <c r="G232" s="523"/>
      <c r="H232" s="524">
        <f>H233</f>
        <v>10</v>
      </c>
    </row>
    <row r="233" spans="1:8" ht="42.75">
      <c r="A233" s="282" t="s">
        <v>563</v>
      </c>
      <c r="B233" s="522" t="s">
        <v>49</v>
      </c>
      <c r="C233" s="522" t="s">
        <v>47</v>
      </c>
      <c r="D233" s="522" t="s">
        <v>49</v>
      </c>
      <c r="E233" s="522" t="s">
        <v>150</v>
      </c>
      <c r="F233" s="522" t="s">
        <v>187</v>
      </c>
      <c r="G233" s="523"/>
      <c r="H233" s="524">
        <f>H234</f>
        <v>10</v>
      </c>
    </row>
    <row r="234" spans="1:8" ht="11.25">
      <c r="A234" s="142" t="s">
        <v>256</v>
      </c>
      <c r="B234" s="146" t="s">
        <v>49</v>
      </c>
      <c r="C234" s="146" t="s">
        <v>47</v>
      </c>
      <c r="D234" s="146" t="s">
        <v>49</v>
      </c>
      <c r="E234" s="146" t="s">
        <v>150</v>
      </c>
      <c r="F234" s="146" t="s">
        <v>187</v>
      </c>
      <c r="G234" s="153" t="s">
        <v>255</v>
      </c>
      <c r="H234" s="147">
        <v>10</v>
      </c>
    </row>
    <row r="235" spans="1:8" ht="36" customHeight="1">
      <c r="A235" s="200" t="s">
        <v>389</v>
      </c>
      <c r="B235" s="186" t="s">
        <v>49</v>
      </c>
      <c r="C235" s="186" t="s">
        <v>47</v>
      </c>
      <c r="D235" s="186" t="s">
        <v>94</v>
      </c>
      <c r="E235" s="186" t="s">
        <v>224</v>
      </c>
      <c r="F235" s="186" t="s">
        <v>166</v>
      </c>
      <c r="G235" s="187"/>
      <c r="H235" s="188">
        <f>H236</f>
        <v>40</v>
      </c>
    </row>
    <row r="236" spans="1:8" ht="32.25">
      <c r="A236" s="203" t="s">
        <v>390</v>
      </c>
      <c r="B236" s="190" t="s">
        <v>49</v>
      </c>
      <c r="C236" s="190" t="s">
        <v>47</v>
      </c>
      <c r="D236" s="190" t="s">
        <v>94</v>
      </c>
      <c r="E236" s="190" t="s">
        <v>150</v>
      </c>
      <c r="F236" s="190" t="s">
        <v>166</v>
      </c>
      <c r="G236" s="191"/>
      <c r="H236" s="192">
        <f>H237</f>
        <v>40</v>
      </c>
    </row>
    <row r="237" spans="1:8" ht="11.25">
      <c r="A237" s="282" t="s">
        <v>314</v>
      </c>
      <c r="B237" s="209" t="s">
        <v>49</v>
      </c>
      <c r="C237" s="209" t="s">
        <v>47</v>
      </c>
      <c r="D237" s="209" t="s">
        <v>94</v>
      </c>
      <c r="E237" s="209" t="s">
        <v>150</v>
      </c>
      <c r="F237" s="209" t="s">
        <v>19</v>
      </c>
      <c r="G237" s="266"/>
      <c r="H237" s="208">
        <f>H238</f>
        <v>40</v>
      </c>
    </row>
    <row r="238" spans="1:8" ht="11.25">
      <c r="A238" s="142" t="s">
        <v>256</v>
      </c>
      <c r="B238" s="146" t="s">
        <v>49</v>
      </c>
      <c r="C238" s="146" t="s">
        <v>47</v>
      </c>
      <c r="D238" s="146" t="s">
        <v>94</v>
      </c>
      <c r="E238" s="146" t="s">
        <v>150</v>
      </c>
      <c r="F238" s="146" t="s">
        <v>19</v>
      </c>
      <c r="G238" s="153" t="s">
        <v>255</v>
      </c>
      <c r="H238" s="147">
        <v>40</v>
      </c>
    </row>
    <row r="239" spans="1:8" ht="11.25">
      <c r="A239" s="280" t="s">
        <v>103</v>
      </c>
      <c r="B239" s="239" t="s">
        <v>49</v>
      </c>
      <c r="C239" s="239" t="s">
        <v>49</v>
      </c>
      <c r="D239" s="73"/>
      <c r="E239" s="73"/>
      <c r="F239" s="73"/>
      <c r="G239" s="281"/>
      <c r="H239" s="240">
        <f>H240</f>
        <v>100</v>
      </c>
    </row>
    <row r="240" spans="1:8" ht="32.25">
      <c r="A240" s="200" t="s">
        <v>21</v>
      </c>
      <c r="B240" s="201" t="s">
        <v>49</v>
      </c>
      <c r="C240" s="201" t="s">
        <v>49</v>
      </c>
      <c r="D240" s="201" t="s">
        <v>50</v>
      </c>
      <c r="E240" s="201">
        <v>0</v>
      </c>
      <c r="F240" s="201">
        <v>0</v>
      </c>
      <c r="G240" s="283"/>
      <c r="H240" s="201">
        <f>H241</f>
        <v>100</v>
      </c>
    </row>
    <row r="241" spans="1:8" ht="41.25" customHeight="1">
      <c r="A241" s="203" t="s">
        <v>22</v>
      </c>
      <c r="B241" s="204" t="s">
        <v>49</v>
      </c>
      <c r="C241" s="204" t="s">
        <v>49</v>
      </c>
      <c r="D241" s="204" t="s">
        <v>50</v>
      </c>
      <c r="E241" s="204" t="s">
        <v>162</v>
      </c>
      <c r="F241" s="204">
        <v>0</v>
      </c>
      <c r="G241" s="275"/>
      <c r="H241" s="204">
        <f>H242</f>
        <v>100</v>
      </c>
    </row>
    <row r="242" spans="1:8" ht="65.25" customHeight="1">
      <c r="A242" s="210" t="s">
        <v>23</v>
      </c>
      <c r="B242" s="207" t="s">
        <v>49</v>
      </c>
      <c r="C242" s="207" t="s">
        <v>49</v>
      </c>
      <c r="D242" s="207" t="s">
        <v>50</v>
      </c>
      <c r="E242" s="207" t="s">
        <v>162</v>
      </c>
      <c r="F242" s="207" t="s">
        <v>20</v>
      </c>
      <c r="G242" s="276"/>
      <c r="H242" s="207">
        <f>H243</f>
        <v>100</v>
      </c>
    </row>
    <row r="243" spans="1:8" ht="11.25">
      <c r="A243" s="179" t="s">
        <v>201</v>
      </c>
      <c r="B243" s="284" t="s">
        <v>49</v>
      </c>
      <c r="C243" s="284" t="s">
        <v>49</v>
      </c>
      <c r="D243" s="284" t="s">
        <v>50</v>
      </c>
      <c r="E243" s="284" t="s">
        <v>162</v>
      </c>
      <c r="F243" s="284" t="s">
        <v>20</v>
      </c>
      <c r="G243" s="285">
        <v>360</v>
      </c>
      <c r="H243" s="284">
        <v>100</v>
      </c>
    </row>
    <row r="244" spans="1:8" ht="13.5">
      <c r="A244" s="82" t="s">
        <v>26</v>
      </c>
      <c r="B244" s="107" t="s">
        <v>50</v>
      </c>
      <c r="C244" s="107"/>
      <c r="D244" s="110"/>
      <c r="E244" s="110"/>
      <c r="F244" s="110"/>
      <c r="G244" s="168"/>
      <c r="H244" s="111">
        <f>H245+H271</f>
        <v>6107</v>
      </c>
    </row>
    <row r="245" spans="1:8" ht="11.25">
      <c r="A245" s="108" t="s">
        <v>51</v>
      </c>
      <c r="B245" s="109" t="s">
        <v>50</v>
      </c>
      <c r="C245" s="109" t="s">
        <v>42</v>
      </c>
      <c r="D245" s="109"/>
      <c r="E245" s="109"/>
      <c r="F245" s="109"/>
      <c r="G245" s="169"/>
      <c r="H245" s="112">
        <f>H246+H259</f>
        <v>5505</v>
      </c>
    </row>
    <row r="246" spans="1:8" ht="11.25">
      <c r="A246" s="286" t="s">
        <v>27</v>
      </c>
      <c r="B246" s="287" t="s">
        <v>50</v>
      </c>
      <c r="C246" s="287" t="s">
        <v>42</v>
      </c>
      <c r="D246" s="288" t="s">
        <v>49</v>
      </c>
      <c r="E246" s="288" t="s">
        <v>224</v>
      </c>
      <c r="F246" s="288" t="s">
        <v>166</v>
      </c>
      <c r="G246" s="289"/>
      <c r="H246" s="290">
        <f>H247+H255</f>
        <v>4798.4</v>
      </c>
    </row>
    <row r="247" spans="1:8" ht="24.75" customHeight="1">
      <c r="A247" s="291" t="s">
        <v>28</v>
      </c>
      <c r="B247" s="242" t="s">
        <v>50</v>
      </c>
      <c r="C247" s="242" t="s">
        <v>42</v>
      </c>
      <c r="D247" s="186" t="s">
        <v>49</v>
      </c>
      <c r="E247" s="186" t="s">
        <v>224</v>
      </c>
      <c r="F247" s="186" t="s">
        <v>166</v>
      </c>
      <c r="G247" s="187"/>
      <c r="H247" s="188">
        <f>H248</f>
        <v>4547</v>
      </c>
    </row>
    <row r="248" spans="1:8" ht="53.25">
      <c r="A248" s="203" t="s">
        <v>391</v>
      </c>
      <c r="B248" s="258" t="s">
        <v>50</v>
      </c>
      <c r="C248" s="258" t="s">
        <v>42</v>
      </c>
      <c r="D248" s="190" t="s">
        <v>49</v>
      </c>
      <c r="E248" s="190" t="s">
        <v>162</v>
      </c>
      <c r="F248" s="190" t="s">
        <v>166</v>
      </c>
      <c r="G248" s="191"/>
      <c r="H248" s="192">
        <f>H249+H253</f>
        <v>4547</v>
      </c>
    </row>
    <row r="249" spans="1:8" ht="11.25" customHeight="1">
      <c r="A249" s="282" t="s">
        <v>186</v>
      </c>
      <c r="B249" s="292" t="s">
        <v>50</v>
      </c>
      <c r="C249" s="292" t="s">
        <v>42</v>
      </c>
      <c r="D249" s="209" t="s">
        <v>49</v>
      </c>
      <c r="E249" s="209" t="s">
        <v>162</v>
      </c>
      <c r="F249" s="209" t="s">
        <v>187</v>
      </c>
      <c r="G249" s="266"/>
      <c r="H249" s="208">
        <f>H250+H251+H252</f>
        <v>3547</v>
      </c>
    </row>
    <row r="250" spans="1:8" ht="33.75">
      <c r="A250" s="145" t="s">
        <v>157</v>
      </c>
      <c r="B250" s="146" t="s">
        <v>50</v>
      </c>
      <c r="C250" s="146" t="s">
        <v>42</v>
      </c>
      <c r="D250" s="146" t="s">
        <v>49</v>
      </c>
      <c r="E250" s="146" t="s">
        <v>162</v>
      </c>
      <c r="F250" s="146" t="s">
        <v>187</v>
      </c>
      <c r="G250" s="264">
        <v>110</v>
      </c>
      <c r="H250" s="144">
        <v>2273.6</v>
      </c>
    </row>
    <row r="251" spans="1:8" ht="11.25">
      <c r="A251" s="142" t="s">
        <v>256</v>
      </c>
      <c r="B251" s="146" t="s">
        <v>50</v>
      </c>
      <c r="C251" s="146" t="s">
        <v>42</v>
      </c>
      <c r="D251" s="146" t="s">
        <v>49</v>
      </c>
      <c r="E251" s="146" t="s">
        <v>162</v>
      </c>
      <c r="F251" s="146" t="s">
        <v>187</v>
      </c>
      <c r="G251" s="264">
        <v>240</v>
      </c>
      <c r="H251" s="144">
        <v>1192.6</v>
      </c>
    </row>
    <row r="252" spans="1:8" ht="11.25">
      <c r="A252" s="148" t="s">
        <v>257</v>
      </c>
      <c r="B252" s="146" t="s">
        <v>50</v>
      </c>
      <c r="C252" s="146" t="s">
        <v>42</v>
      </c>
      <c r="D252" s="146" t="s">
        <v>49</v>
      </c>
      <c r="E252" s="146" t="s">
        <v>162</v>
      </c>
      <c r="F252" s="146" t="s">
        <v>187</v>
      </c>
      <c r="G252" s="264">
        <v>850</v>
      </c>
      <c r="H252" s="144">
        <v>80.8</v>
      </c>
    </row>
    <row r="253" spans="1:8" ht="74.25">
      <c r="A253" s="297" t="s">
        <v>392</v>
      </c>
      <c r="B253" s="292" t="s">
        <v>50</v>
      </c>
      <c r="C253" s="292" t="s">
        <v>42</v>
      </c>
      <c r="D253" s="209" t="s">
        <v>49</v>
      </c>
      <c r="E253" s="209" t="s">
        <v>162</v>
      </c>
      <c r="F253" s="209" t="s">
        <v>315</v>
      </c>
      <c r="G253" s="266"/>
      <c r="H253" s="208">
        <f>H254</f>
        <v>1000</v>
      </c>
    </row>
    <row r="254" spans="1:8" ht="11.25">
      <c r="A254" s="142" t="s">
        <v>256</v>
      </c>
      <c r="B254" s="146" t="s">
        <v>50</v>
      </c>
      <c r="C254" s="146" t="s">
        <v>42</v>
      </c>
      <c r="D254" s="146" t="s">
        <v>49</v>
      </c>
      <c r="E254" s="146" t="s">
        <v>162</v>
      </c>
      <c r="F254" s="146" t="s">
        <v>315</v>
      </c>
      <c r="G254" s="264">
        <v>240</v>
      </c>
      <c r="H254" s="144">
        <v>1000</v>
      </c>
    </row>
    <row r="255" spans="1:8" ht="11.25">
      <c r="A255" s="115" t="s">
        <v>223</v>
      </c>
      <c r="B255" s="74" t="s">
        <v>50</v>
      </c>
      <c r="C255" s="74" t="s">
        <v>42</v>
      </c>
      <c r="D255" s="74" t="s">
        <v>139</v>
      </c>
      <c r="E255" s="74" t="s">
        <v>224</v>
      </c>
      <c r="F255" s="74" t="s">
        <v>166</v>
      </c>
      <c r="G255" s="170"/>
      <c r="H255" s="80">
        <f>H256</f>
        <v>251.4</v>
      </c>
    </row>
    <row r="256" spans="1:8" ht="11.25">
      <c r="A256" s="120" t="s">
        <v>225</v>
      </c>
      <c r="B256" s="96" t="s">
        <v>50</v>
      </c>
      <c r="C256" s="96" t="s">
        <v>42</v>
      </c>
      <c r="D256" s="96" t="s">
        <v>139</v>
      </c>
      <c r="E256" s="96" t="s">
        <v>226</v>
      </c>
      <c r="F256" s="96" t="s">
        <v>166</v>
      </c>
      <c r="G256" s="171"/>
      <c r="H256" s="97">
        <f>H257</f>
        <v>251.4</v>
      </c>
    </row>
    <row r="257" spans="1:8" ht="11.25">
      <c r="A257" s="250" t="s">
        <v>557</v>
      </c>
      <c r="B257" s="146" t="s">
        <v>50</v>
      </c>
      <c r="C257" s="146" t="s">
        <v>42</v>
      </c>
      <c r="D257" s="146" t="s">
        <v>139</v>
      </c>
      <c r="E257" s="146" t="s">
        <v>226</v>
      </c>
      <c r="F257" s="146" t="s">
        <v>558</v>
      </c>
      <c r="G257" s="153"/>
      <c r="H257" s="147">
        <f>H258</f>
        <v>251.4</v>
      </c>
    </row>
    <row r="258" spans="1:8" ht="33.75">
      <c r="A258" s="250" t="s">
        <v>157</v>
      </c>
      <c r="B258" s="146" t="s">
        <v>50</v>
      </c>
      <c r="C258" s="146" t="s">
        <v>42</v>
      </c>
      <c r="D258" s="146" t="s">
        <v>139</v>
      </c>
      <c r="E258" s="146" t="s">
        <v>226</v>
      </c>
      <c r="F258" s="146" t="s">
        <v>558</v>
      </c>
      <c r="G258" s="153" t="s">
        <v>312</v>
      </c>
      <c r="H258" s="147">
        <v>251.4</v>
      </c>
    </row>
    <row r="259" spans="1:8" ht="15" customHeight="1">
      <c r="A259" s="293" t="s">
        <v>29</v>
      </c>
      <c r="B259" s="294" t="s">
        <v>50</v>
      </c>
      <c r="C259" s="294" t="s">
        <v>42</v>
      </c>
      <c r="D259" s="294"/>
      <c r="E259" s="294"/>
      <c r="F259" s="294"/>
      <c r="G259" s="295"/>
      <c r="H259" s="290">
        <f>H260+H265</f>
        <v>706.6</v>
      </c>
    </row>
    <row r="260" spans="1:8" ht="21.75">
      <c r="A260" s="291" t="s">
        <v>28</v>
      </c>
      <c r="B260" s="186" t="s">
        <v>50</v>
      </c>
      <c r="C260" s="186" t="s">
        <v>42</v>
      </c>
      <c r="D260" s="186" t="s">
        <v>49</v>
      </c>
      <c r="E260" s="186" t="s">
        <v>224</v>
      </c>
      <c r="F260" s="186" t="s">
        <v>166</v>
      </c>
      <c r="G260" s="187"/>
      <c r="H260" s="188">
        <f>H261</f>
        <v>542.9</v>
      </c>
    </row>
    <row r="261" spans="1:8" ht="31.5" customHeight="1">
      <c r="A261" s="296" t="s">
        <v>393</v>
      </c>
      <c r="B261" s="190" t="s">
        <v>50</v>
      </c>
      <c r="C261" s="190" t="s">
        <v>42</v>
      </c>
      <c r="D261" s="190" t="s">
        <v>49</v>
      </c>
      <c r="E261" s="190" t="s">
        <v>150</v>
      </c>
      <c r="F261" s="190" t="s">
        <v>166</v>
      </c>
      <c r="G261" s="191"/>
      <c r="H261" s="192">
        <f>H262</f>
        <v>542.9</v>
      </c>
    </row>
    <row r="262" spans="1:8" ht="12.75" customHeight="1">
      <c r="A262" s="282" t="s">
        <v>186</v>
      </c>
      <c r="B262" s="209" t="s">
        <v>50</v>
      </c>
      <c r="C262" s="209" t="s">
        <v>42</v>
      </c>
      <c r="D262" s="209" t="s">
        <v>49</v>
      </c>
      <c r="E262" s="209" t="s">
        <v>150</v>
      </c>
      <c r="F262" s="209" t="s">
        <v>187</v>
      </c>
      <c r="G262" s="214"/>
      <c r="H262" s="208">
        <f>H263+H264</f>
        <v>542.9</v>
      </c>
    </row>
    <row r="263" spans="1:8" ht="33.75">
      <c r="A263" s="145" t="s">
        <v>157</v>
      </c>
      <c r="B263" s="146" t="s">
        <v>50</v>
      </c>
      <c r="C263" s="146" t="s">
        <v>42</v>
      </c>
      <c r="D263" s="146" t="s">
        <v>49</v>
      </c>
      <c r="E263" s="146" t="s">
        <v>150</v>
      </c>
      <c r="F263" s="146" t="s">
        <v>187</v>
      </c>
      <c r="G263" s="264">
        <v>110</v>
      </c>
      <c r="H263" s="144">
        <v>467</v>
      </c>
    </row>
    <row r="264" spans="1:8" ht="11.25">
      <c r="A264" s="142" t="s">
        <v>256</v>
      </c>
      <c r="B264" s="146" t="s">
        <v>50</v>
      </c>
      <c r="C264" s="146" t="s">
        <v>42</v>
      </c>
      <c r="D264" s="146" t="s">
        <v>49</v>
      </c>
      <c r="E264" s="146" t="s">
        <v>150</v>
      </c>
      <c r="F264" s="146" t="s">
        <v>187</v>
      </c>
      <c r="G264" s="264">
        <v>240</v>
      </c>
      <c r="H264" s="144">
        <v>75.9</v>
      </c>
    </row>
    <row r="265" spans="1:8" ht="11.25">
      <c r="A265" s="115" t="s">
        <v>223</v>
      </c>
      <c r="B265" s="74" t="s">
        <v>50</v>
      </c>
      <c r="C265" s="74" t="s">
        <v>42</v>
      </c>
      <c r="D265" s="74" t="s">
        <v>139</v>
      </c>
      <c r="E265" s="74" t="s">
        <v>224</v>
      </c>
      <c r="F265" s="74" t="s">
        <v>166</v>
      </c>
      <c r="G265" s="170"/>
      <c r="H265" s="80">
        <f>H266</f>
        <v>163.70000000000002</v>
      </c>
    </row>
    <row r="266" spans="1:8" ht="11.25">
      <c r="A266" s="120" t="s">
        <v>225</v>
      </c>
      <c r="B266" s="96" t="s">
        <v>50</v>
      </c>
      <c r="C266" s="96" t="s">
        <v>42</v>
      </c>
      <c r="D266" s="96" t="s">
        <v>139</v>
      </c>
      <c r="E266" s="96" t="s">
        <v>226</v>
      </c>
      <c r="F266" s="96" t="s">
        <v>166</v>
      </c>
      <c r="G266" s="171"/>
      <c r="H266" s="97">
        <f>H267+H269</f>
        <v>163.70000000000002</v>
      </c>
    </row>
    <row r="267" spans="1:8" ht="32.25">
      <c r="A267" s="117" t="s">
        <v>30</v>
      </c>
      <c r="B267" s="118" t="s">
        <v>50</v>
      </c>
      <c r="C267" s="118" t="s">
        <v>42</v>
      </c>
      <c r="D267" s="118" t="s">
        <v>139</v>
      </c>
      <c r="E267" s="118" t="s">
        <v>226</v>
      </c>
      <c r="F267" s="118" t="s">
        <v>31</v>
      </c>
      <c r="G267" s="172"/>
      <c r="H267" s="119">
        <f>H268</f>
        <v>144.4</v>
      </c>
    </row>
    <row r="268" spans="1:8" ht="11.25">
      <c r="A268" s="298" t="s">
        <v>274</v>
      </c>
      <c r="B268" s="146" t="s">
        <v>50</v>
      </c>
      <c r="C268" s="146" t="s">
        <v>42</v>
      </c>
      <c r="D268" s="146" t="s">
        <v>139</v>
      </c>
      <c r="E268" s="146" t="s">
        <v>226</v>
      </c>
      <c r="F268" s="146" t="s">
        <v>31</v>
      </c>
      <c r="G268" s="153" t="s">
        <v>273</v>
      </c>
      <c r="H268" s="147">
        <v>144.4</v>
      </c>
    </row>
    <row r="269" spans="1:8" ht="11.25">
      <c r="A269" s="117" t="s">
        <v>32</v>
      </c>
      <c r="B269" s="118" t="s">
        <v>50</v>
      </c>
      <c r="C269" s="118" t="s">
        <v>42</v>
      </c>
      <c r="D269" s="118" t="s">
        <v>139</v>
      </c>
      <c r="E269" s="118" t="s">
        <v>226</v>
      </c>
      <c r="F269" s="118" t="s">
        <v>33</v>
      </c>
      <c r="G269" s="172"/>
      <c r="H269" s="119">
        <f>H270</f>
        <v>19.3</v>
      </c>
    </row>
    <row r="270" spans="1:8" ht="33.75">
      <c r="A270" s="250" t="s">
        <v>34</v>
      </c>
      <c r="B270" s="146" t="s">
        <v>50</v>
      </c>
      <c r="C270" s="146" t="s">
        <v>42</v>
      </c>
      <c r="D270" s="146" t="s">
        <v>139</v>
      </c>
      <c r="E270" s="146" t="s">
        <v>226</v>
      </c>
      <c r="F270" s="146" t="s">
        <v>33</v>
      </c>
      <c r="G270" s="153" t="s">
        <v>312</v>
      </c>
      <c r="H270" s="147">
        <v>19.3</v>
      </c>
    </row>
    <row r="271" spans="1:8" ht="11.25">
      <c r="A271" s="299" t="s">
        <v>35</v>
      </c>
      <c r="B271" s="73" t="s">
        <v>50</v>
      </c>
      <c r="C271" s="73" t="s">
        <v>46</v>
      </c>
      <c r="D271" s="73"/>
      <c r="E271" s="73"/>
      <c r="F271" s="73"/>
      <c r="G271" s="300"/>
      <c r="H271" s="100">
        <f>H272</f>
        <v>602</v>
      </c>
    </row>
    <row r="272" spans="1:8" ht="21.75">
      <c r="A272" s="291" t="s">
        <v>28</v>
      </c>
      <c r="B272" s="186" t="s">
        <v>50</v>
      </c>
      <c r="C272" s="186" t="s">
        <v>46</v>
      </c>
      <c r="D272" s="186" t="s">
        <v>49</v>
      </c>
      <c r="E272" s="186" t="s">
        <v>224</v>
      </c>
      <c r="F272" s="186" t="s">
        <v>166</v>
      </c>
      <c r="G272" s="187"/>
      <c r="H272" s="188">
        <f>H273</f>
        <v>602</v>
      </c>
    </row>
    <row r="273" spans="1:8" ht="42">
      <c r="A273" s="268" t="s">
        <v>394</v>
      </c>
      <c r="B273" s="190" t="s">
        <v>50</v>
      </c>
      <c r="C273" s="190" t="s">
        <v>46</v>
      </c>
      <c r="D273" s="190" t="s">
        <v>49</v>
      </c>
      <c r="E273" s="190" t="s">
        <v>172</v>
      </c>
      <c r="F273" s="190" t="s">
        <v>166</v>
      </c>
      <c r="G273" s="191"/>
      <c r="H273" s="192">
        <f>H274+H276</f>
        <v>602</v>
      </c>
    </row>
    <row r="274" spans="1:8" ht="11.25">
      <c r="A274" s="282" t="s">
        <v>36</v>
      </c>
      <c r="B274" s="209" t="s">
        <v>50</v>
      </c>
      <c r="C274" s="209" t="s">
        <v>46</v>
      </c>
      <c r="D274" s="209" t="s">
        <v>49</v>
      </c>
      <c r="E274" s="209" t="s">
        <v>172</v>
      </c>
      <c r="F274" s="209" t="s">
        <v>37</v>
      </c>
      <c r="G274" s="266"/>
      <c r="H274" s="208">
        <f>H275</f>
        <v>566.7</v>
      </c>
    </row>
    <row r="275" spans="1:8" ht="11.25">
      <c r="A275" s="142" t="s">
        <v>256</v>
      </c>
      <c r="B275" s="146" t="s">
        <v>50</v>
      </c>
      <c r="C275" s="146" t="s">
        <v>46</v>
      </c>
      <c r="D275" s="146" t="s">
        <v>49</v>
      </c>
      <c r="E275" s="146" t="s">
        <v>172</v>
      </c>
      <c r="F275" s="146" t="s">
        <v>37</v>
      </c>
      <c r="G275" s="264">
        <v>240</v>
      </c>
      <c r="H275" s="144">
        <v>566.7</v>
      </c>
    </row>
    <row r="276" spans="1:8" ht="11.25">
      <c r="A276" s="282" t="s">
        <v>36</v>
      </c>
      <c r="B276" s="209" t="s">
        <v>50</v>
      </c>
      <c r="C276" s="209" t="s">
        <v>46</v>
      </c>
      <c r="D276" s="209" t="s">
        <v>49</v>
      </c>
      <c r="E276" s="209" t="s">
        <v>172</v>
      </c>
      <c r="F276" s="209" t="s">
        <v>572</v>
      </c>
      <c r="G276" s="266"/>
      <c r="H276" s="208">
        <f>H277</f>
        <v>35.3</v>
      </c>
    </row>
    <row r="277" spans="1:8" ht="11.25">
      <c r="A277" s="142" t="s">
        <v>256</v>
      </c>
      <c r="B277" s="146" t="s">
        <v>50</v>
      </c>
      <c r="C277" s="146" t="s">
        <v>46</v>
      </c>
      <c r="D277" s="146" t="s">
        <v>49</v>
      </c>
      <c r="E277" s="146" t="s">
        <v>172</v>
      </c>
      <c r="F277" s="146" t="s">
        <v>572</v>
      </c>
      <c r="G277" s="264">
        <v>240</v>
      </c>
      <c r="H277" s="144">
        <v>35.3</v>
      </c>
    </row>
    <row r="278" spans="1:8" ht="14.25">
      <c r="A278" s="305" t="s">
        <v>215</v>
      </c>
      <c r="B278" s="306" t="s">
        <v>104</v>
      </c>
      <c r="C278" s="307"/>
      <c r="D278" s="86"/>
      <c r="E278" s="86"/>
      <c r="F278" s="86"/>
      <c r="G278" s="308"/>
      <c r="H278" s="98">
        <f>H279</f>
        <v>1732.8000000000002</v>
      </c>
    </row>
    <row r="279" spans="1:8" ht="11.25">
      <c r="A279" s="198" t="s">
        <v>216</v>
      </c>
      <c r="B279" s="309" t="s">
        <v>104</v>
      </c>
      <c r="C279" s="309" t="s">
        <v>42</v>
      </c>
      <c r="D279" s="73"/>
      <c r="E279" s="73"/>
      <c r="F279" s="73"/>
      <c r="G279" s="300"/>
      <c r="H279" s="100">
        <f>H280</f>
        <v>1732.8000000000002</v>
      </c>
    </row>
    <row r="280" spans="1:8" ht="32.25">
      <c r="A280" s="211" t="s">
        <v>21</v>
      </c>
      <c r="B280" s="186" t="s">
        <v>104</v>
      </c>
      <c r="C280" s="186" t="s">
        <v>42</v>
      </c>
      <c r="D280" s="186" t="s">
        <v>50</v>
      </c>
      <c r="E280" s="186" t="s">
        <v>224</v>
      </c>
      <c r="F280" s="186" t="s">
        <v>166</v>
      </c>
      <c r="G280" s="187"/>
      <c r="H280" s="188">
        <f>H281</f>
        <v>1732.8000000000002</v>
      </c>
    </row>
    <row r="281" spans="1:8" ht="53.25" customHeight="1">
      <c r="A281" s="212" t="s">
        <v>395</v>
      </c>
      <c r="B281" s="190" t="s">
        <v>104</v>
      </c>
      <c r="C281" s="190" t="s">
        <v>42</v>
      </c>
      <c r="D281" s="190" t="s">
        <v>50</v>
      </c>
      <c r="E281" s="190" t="s">
        <v>150</v>
      </c>
      <c r="F281" s="190" t="s">
        <v>166</v>
      </c>
      <c r="G281" s="191"/>
      <c r="H281" s="192">
        <f>H282</f>
        <v>1732.8000000000002</v>
      </c>
    </row>
    <row r="282" spans="1:8" ht="11.25">
      <c r="A282" s="301" t="s">
        <v>396</v>
      </c>
      <c r="B282" s="302" t="s">
        <v>104</v>
      </c>
      <c r="C282" s="302" t="s">
        <v>42</v>
      </c>
      <c r="D282" s="302" t="s">
        <v>50</v>
      </c>
      <c r="E282" s="302" t="s">
        <v>150</v>
      </c>
      <c r="F282" s="302" t="s">
        <v>166</v>
      </c>
      <c r="G282" s="303"/>
      <c r="H282" s="304">
        <f>H283</f>
        <v>1732.8000000000002</v>
      </c>
    </row>
    <row r="283" spans="1:8" ht="14.25" customHeight="1">
      <c r="A283" s="206" t="s">
        <v>186</v>
      </c>
      <c r="B283" s="209" t="s">
        <v>104</v>
      </c>
      <c r="C283" s="209" t="s">
        <v>42</v>
      </c>
      <c r="D283" s="209" t="s">
        <v>50</v>
      </c>
      <c r="E283" s="209" t="s">
        <v>150</v>
      </c>
      <c r="F283" s="209" t="s">
        <v>187</v>
      </c>
      <c r="G283" s="266"/>
      <c r="H283" s="208">
        <f>H284+H285+H286</f>
        <v>1732.8000000000002</v>
      </c>
    </row>
    <row r="284" spans="1:8" ht="33.75">
      <c r="A284" s="145" t="s">
        <v>157</v>
      </c>
      <c r="B284" s="146" t="s">
        <v>104</v>
      </c>
      <c r="C284" s="146" t="s">
        <v>42</v>
      </c>
      <c r="D284" s="146" t="s">
        <v>50</v>
      </c>
      <c r="E284" s="146" t="s">
        <v>150</v>
      </c>
      <c r="F284" s="146" t="s">
        <v>187</v>
      </c>
      <c r="G284" s="264">
        <v>110</v>
      </c>
      <c r="H284" s="144">
        <v>1245.4</v>
      </c>
    </row>
    <row r="285" spans="1:8" ht="11.25">
      <c r="A285" s="142" t="s">
        <v>256</v>
      </c>
      <c r="B285" s="146" t="s">
        <v>104</v>
      </c>
      <c r="C285" s="146" t="s">
        <v>42</v>
      </c>
      <c r="D285" s="146" t="s">
        <v>50</v>
      </c>
      <c r="E285" s="146" t="s">
        <v>150</v>
      </c>
      <c r="F285" s="146" t="s">
        <v>187</v>
      </c>
      <c r="G285" s="264">
        <v>240</v>
      </c>
      <c r="H285" s="144">
        <v>485.4</v>
      </c>
    </row>
    <row r="286" spans="1:8" ht="11.25">
      <c r="A286" s="148" t="s">
        <v>257</v>
      </c>
      <c r="B286" s="146" t="s">
        <v>104</v>
      </c>
      <c r="C286" s="146" t="s">
        <v>42</v>
      </c>
      <c r="D286" s="146" t="s">
        <v>50</v>
      </c>
      <c r="E286" s="146" t="s">
        <v>150</v>
      </c>
      <c r="F286" s="146" t="s">
        <v>187</v>
      </c>
      <c r="G286" s="264">
        <v>850</v>
      </c>
      <c r="H286" s="144">
        <v>2</v>
      </c>
    </row>
    <row r="287" spans="1:8" ht="11.25">
      <c r="A287" s="61" t="s">
        <v>218</v>
      </c>
      <c r="B287" s="61"/>
      <c r="C287" s="61"/>
      <c r="D287" s="61"/>
      <c r="E287" s="61"/>
      <c r="F287" s="61"/>
      <c r="G287" s="174"/>
      <c r="H287" s="121">
        <f>H11+H102+H110+H130+H158+H223+H244+H278</f>
        <v>41279.100000000006</v>
      </c>
    </row>
    <row r="288" ht="7.5" customHeight="1"/>
    <row r="289" spans="6:8" ht="11.25" hidden="1">
      <c r="F289" s="123" t="s">
        <v>42</v>
      </c>
      <c r="G289" s="175"/>
      <c r="H289" s="102">
        <f>H11</f>
        <v>8662.7</v>
      </c>
    </row>
    <row r="290" spans="6:8" ht="11.25" hidden="1">
      <c r="F290" s="122" t="s">
        <v>42</v>
      </c>
      <c r="G290" s="176" t="s">
        <v>43</v>
      </c>
      <c r="H290" s="103">
        <f>H12</f>
        <v>291.3</v>
      </c>
    </row>
    <row r="291" spans="6:8" ht="11.25" hidden="1">
      <c r="F291" s="122" t="s">
        <v>42</v>
      </c>
      <c r="G291" s="176" t="s">
        <v>46</v>
      </c>
      <c r="H291" s="103">
        <f>H19</f>
        <v>5103.1</v>
      </c>
    </row>
    <row r="292" spans="6:8" ht="11.25" hidden="1">
      <c r="F292" s="122" t="s">
        <v>42</v>
      </c>
      <c r="G292" s="176" t="s">
        <v>101</v>
      </c>
      <c r="H292" s="103">
        <f>H40</f>
        <v>76.5</v>
      </c>
    </row>
    <row r="293" spans="6:8" ht="11.25" hidden="1">
      <c r="F293" s="122" t="s">
        <v>42</v>
      </c>
      <c r="G293" s="176" t="s">
        <v>49</v>
      </c>
      <c r="H293" s="103">
        <f>H47</f>
        <v>0</v>
      </c>
    </row>
    <row r="294" spans="6:8" ht="11.25" hidden="1">
      <c r="F294" s="122" t="s">
        <v>42</v>
      </c>
      <c r="G294" s="176" t="s">
        <v>104</v>
      </c>
      <c r="H294" s="103">
        <f>H52</f>
        <v>50</v>
      </c>
    </row>
    <row r="295" spans="6:8" ht="11.25" hidden="1">
      <c r="F295" s="122" t="s">
        <v>42</v>
      </c>
      <c r="G295" s="176" t="s">
        <v>185</v>
      </c>
      <c r="H295" s="103">
        <f>H57</f>
        <v>3141.7999999999997</v>
      </c>
    </row>
    <row r="296" spans="6:8" ht="11.25" hidden="1">
      <c r="F296" s="123" t="s">
        <v>44</v>
      </c>
      <c r="G296" s="175"/>
      <c r="H296" s="102">
        <f>H102</f>
        <v>267.3</v>
      </c>
    </row>
    <row r="297" spans="6:8" ht="11.25" hidden="1">
      <c r="F297" s="122" t="s">
        <v>44</v>
      </c>
      <c r="G297" s="176" t="s">
        <v>43</v>
      </c>
      <c r="H297" s="103">
        <f>H103</f>
        <v>267.3</v>
      </c>
    </row>
    <row r="298" spans="6:8" ht="11.25" hidden="1">
      <c r="F298" s="123" t="s">
        <v>43</v>
      </c>
      <c r="G298" s="175"/>
      <c r="H298" s="102">
        <f>H110</f>
        <v>127.5</v>
      </c>
    </row>
    <row r="299" spans="6:8" ht="11.25" hidden="1">
      <c r="F299" s="122" t="s">
        <v>43</v>
      </c>
      <c r="G299" s="176" t="s">
        <v>94</v>
      </c>
      <c r="H299" s="103">
        <f>H111</f>
        <v>92.5</v>
      </c>
    </row>
    <row r="300" spans="6:8" ht="11.25" hidden="1">
      <c r="F300" s="122" t="s">
        <v>43</v>
      </c>
      <c r="G300" s="176" t="s">
        <v>236</v>
      </c>
      <c r="H300" s="103">
        <f>H123</f>
        <v>35</v>
      </c>
    </row>
    <row r="301" spans="6:8" ht="11.25" hidden="1">
      <c r="F301" s="123" t="s">
        <v>46</v>
      </c>
      <c r="G301" s="175"/>
      <c r="H301" s="102">
        <f>H130</f>
        <v>9305.300000000001</v>
      </c>
    </row>
    <row r="302" spans="6:8" ht="6.75" customHeight="1" hidden="1">
      <c r="F302" s="122" t="s">
        <v>46</v>
      </c>
      <c r="G302" s="176" t="s">
        <v>94</v>
      </c>
      <c r="H302" s="103">
        <f>H131</f>
        <v>9270.7</v>
      </c>
    </row>
    <row r="303" spans="6:8" ht="11.25" hidden="1">
      <c r="F303" s="122" t="s">
        <v>46</v>
      </c>
      <c r="G303" s="176" t="s">
        <v>141</v>
      </c>
      <c r="H303" s="103">
        <f>H151</f>
        <v>34.6</v>
      </c>
    </row>
    <row r="304" spans="6:8" ht="11.25" hidden="1">
      <c r="F304" s="123" t="s">
        <v>47</v>
      </c>
      <c r="G304" s="175"/>
      <c r="H304" s="102">
        <f>H158</f>
        <v>14906.5</v>
      </c>
    </row>
    <row r="305" spans="6:8" ht="11.25" hidden="1">
      <c r="F305" s="122" t="s">
        <v>47</v>
      </c>
      <c r="G305" s="176" t="s">
        <v>42</v>
      </c>
      <c r="H305" s="103">
        <f>H159</f>
        <v>359</v>
      </c>
    </row>
    <row r="306" spans="6:8" ht="11.25" hidden="1">
      <c r="F306" s="122" t="s">
        <v>47</v>
      </c>
      <c r="G306" s="176" t="s">
        <v>44</v>
      </c>
      <c r="H306" s="103">
        <f>H180</f>
        <v>4543.8</v>
      </c>
    </row>
    <row r="307" spans="6:8" ht="11.25" hidden="1">
      <c r="F307" s="122" t="s">
        <v>47</v>
      </c>
      <c r="G307" s="176" t="s">
        <v>43</v>
      </c>
      <c r="H307" s="103">
        <f>H192</f>
        <v>4406.4</v>
      </c>
    </row>
    <row r="308" spans="6:8" ht="11.25" hidden="1">
      <c r="F308" s="122" t="s">
        <v>47</v>
      </c>
      <c r="G308" s="176" t="s">
        <v>47</v>
      </c>
      <c r="H308" s="103">
        <f>H217</f>
        <v>7623.3</v>
      </c>
    </row>
    <row r="309" spans="6:8" ht="11.25" hidden="1">
      <c r="F309" s="123" t="s">
        <v>49</v>
      </c>
      <c r="G309" s="175"/>
      <c r="H309" s="102">
        <f>H223</f>
        <v>170</v>
      </c>
    </row>
    <row r="310" spans="6:8" ht="11.25" hidden="1">
      <c r="F310" s="122" t="s">
        <v>49</v>
      </c>
      <c r="G310" s="176" t="s">
        <v>47</v>
      </c>
      <c r="H310" s="103">
        <f>H224</f>
        <v>70</v>
      </c>
    </row>
    <row r="311" spans="6:8" ht="11.25" hidden="1">
      <c r="F311" s="122" t="s">
        <v>49</v>
      </c>
      <c r="G311" s="176" t="s">
        <v>49</v>
      </c>
      <c r="H311" s="103">
        <f>H239</f>
        <v>100</v>
      </c>
    </row>
    <row r="312" spans="6:8" ht="11.25" hidden="1">
      <c r="F312" s="123" t="s">
        <v>50</v>
      </c>
      <c r="G312" s="175"/>
      <c r="H312" s="102">
        <f>H244</f>
        <v>6107</v>
      </c>
    </row>
    <row r="313" spans="6:8" ht="11.25" hidden="1">
      <c r="F313" s="122" t="s">
        <v>50</v>
      </c>
      <c r="G313" s="176" t="s">
        <v>42</v>
      </c>
      <c r="H313" s="103">
        <f>H245</f>
        <v>5505</v>
      </c>
    </row>
    <row r="314" spans="6:8" ht="11.25" hidden="1">
      <c r="F314" s="122" t="s">
        <v>50</v>
      </c>
      <c r="G314" s="176" t="s">
        <v>46</v>
      </c>
      <c r="H314" s="103">
        <f>H271</f>
        <v>602</v>
      </c>
    </row>
    <row r="315" spans="6:8" ht="11.25" hidden="1">
      <c r="F315" s="57">
        <v>11</v>
      </c>
      <c r="G315" s="175"/>
      <c r="H315" s="102">
        <f>H278</f>
        <v>1732.8000000000002</v>
      </c>
    </row>
    <row r="316" spans="6:8" ht="11.25" hidden="1">
      <c r="F316" s="58">
        <v>11</v>
      </c>
      <c r="G316" s="176" t="s">
        <v>42</v>
      </c>
      <c r="H316" s="103">
        <f>H279</f>
        <v>1732.8000000000002</v>
      </c>
    </row>
    <row r="317" spans="6:8" ht="11.25" hidden="1">
      <c r="F317" s="56"/>
      <c r="G317" s="165"/>
      <c r="H317" s="121">
        <f>H315+H312+H309+H304+H301+H298+H296+H289</f>
        <v>41279.1</v>
      </c>
    </row>
  </sheetData>
  <sheetProtection/>
  <autoFilter ref="D2:D317"/>
  <mergeCells count="10">
    <mergeCell ref="B4:H4"/>
    <mergeCell ref="A3:H3"/>
    <mergeCell ref="D2:H2"/>
    <mergeCell ref="B5:H5"/>
    <mergeCell ref="B9:G9"/>
    <mergeCell ref="H9:H10"/>
    <mergeCell ref="D10:F10"/>
    <mergeCell ref="A7:H7"/>
    <mergeCell ref="E8:H8"/>
    <mergeCell ref="A6:H6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1:F15 B16:G18 B26:F26 B37:C37 B35:C35 B38:F42 H83 B116:F118 B154:G154 A158:C159 B140:F143 G204:G205 D214:G215 H169:H171 G140:G141 G269:H269 H265 F242 G289 G291:G307 F289:F307 F308:G316 D20:F25 B19:C25 D27:F37 B27:C33 G20:G29 B53:C56 A50:C52 D50:F56 G50:G61 G66:G75 G82:G86 H88:H91 G88:G95 H110 B102:G110 B119:G121 B111:C111 B122:F124 G123:G124 G127 H141 B130:F133 B151:G152 G129:G133 G143:H143 H134 B134:G139 B145:H145 B144:G144 D179:F179 D166:F173 G173 G160 H167 G166:G171 G162:H162 D176:H178 G172:H172 B176:C179 I176:I179 B189:F192 G189:G190 G202 B198:F205 D212:G212 B206:H207 D211:H211 D209:G210 H209 G218:H220 D216:F224 A238 B239:C243 I229:K229 G228:K228 B235:G238 A229:C229 D239:D242 E241:E242 G239:K242 E239:F239 H267 B253:F254 B260:F264 B244:E252 F244:F247 F249:F252 G270 G265:G268 B278:D286 F283:F286 E278:F279 E281:E286 B82:F95 D243:F243 G184:G186 B180:F186 B45:F46 B43:E44 B156:G157 B155:F155 B208:G208 G221 G227 B227:C228 G229 I227:K227 B209:C224 B57:F79 G79 B146:G148 I160:I163 B160:C163 G163 D160:F163 G161 I166:I173 B166:C173 E265:F275 B265:D275" numberStoredAsText="1"/>
    <ignoredError sqref="H14 H31 H42 H125:H126 A153 H153" formula="1"/>
    <ignoredError sqref="H266 B128:E129 F128:F129 G125:G126 B153:G153 B125:F127 G128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300"/>
  <sheetViews>
    <sheetView zoomScale="120" zoomScaleNormal="120" zoomScalePageLayoutView="0" workbookViewId="0" topLeftCell="A1">
      <pane xSplit="2" ySplit="9" topLeftCell="C26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B8" sqref="B8:B9"/>
    </sheetView>
  </sheetViews>
  <sheetFormatPr defaultColWidth="9.140625" defaultRowHeight="12.75"/>
  <cols>
    <col min="1" max="1" width="6.57421875" style="0" hidden="1" customWidth="1"/>
    <col min="2" max="2" width="59.57421875" style="0" customWidth="1"/>
    <col min="3" max="3" width="5.57421875" style="0" customWidth="1"/>
    <col min="4" max="4" width="5.8515625" style="0" customWidth="1"/>
    <col min="5" max="5" width="4.7109375" style="0" customWidth="1"/>
    <col min="6" max="6" width="4.00390625" style="0" customWidth="1"/>
    <col min="7" max="7" width="6.00390625" style="0" customWidth="1"/>
    <col min="8" max="8" width="8.7109375" style="0" customWidth="1"/>
  </cols>
  <sheetData>
    <row r="1" spans="2:10" ht="12.75">
      <c r="B1" s="53"/>
      <c r="C1" s="55"/>
      <c r="D1" s="55"/>
      <c r="E1" s="577" t="s">
        <v>566</v>
      </c>
      <c r="F1" s="577"/>
      <c r="G1" s="577"/>
      <c r="H1" s="577"/>
      <c r="I1" s="577"/>
      <c r="J1" s="577"/>
    </row>
    <row r="2" spans="2:10" ht="10.5" customHeight="1">
      <c r="B2" s="576" t="s">
        <v>559</v>
      </c>
      <c r="C2" s="576"/>
      <c r="D2" s="576"/>
      <c r="E2" s="576"/>
      <c r="F2" s="576"/>
      <c r="G2" s="576"/>
      <c r="H2" s="576"/>
      <c r="I2" s="576"/>
      <c r="J2" s="576"/>
    </row>
    <row r="3" spans="3:10" ht="36" customHeight="1">
      <c r="C3" s="141"/>
      <c r="D3" s="141"/>
      <c r="E3" s="576" t="s">
        <v>249</v>
      </c>
      <c r="F3" s="576"/>
      <c r="G3" s="576"/>
      <c r="H3" s="576"/>
      <c r="I3" s="576"/>
      <c r="J3" s="576"/>
    </row>
    <row r="4" spans="2:10" ht="12.75">
      <c r="B4" s="577" t="s">
        <v>583</v>
      </c>
      <c r="C4" s="577"/>
      <c r="D4" s="577"/>
      <c r="E4" s="577"/>
      <c r="F4" s="577"/>
      <c r="G4" s="577"/>
      <c r="H4" s="577"/>
      <c r="I4" s="577"/>
      <c r="J4" s="577"/>
    </row>
    <row r="5" spans="2:10" ht="17.25" customHeight="1">
      <c r="B5" s="587" t="s">
        <v>70</v>
      </c>
      <c r="C5" s="587"/>
      <c r="D5" s="587"/>
      <c r="E5" s="587"/>
      <c r="F5" s="587"/>
      <c r="G5" s="587"/>
      <c r="H5" s="587"/>
      <c r="I5" s="587"/>
      <c r="J5" s="587"/>
    </row>
    <row r="6" spans="2:10" ht="39" customHeight="1">
      <c r="B6" s="586" t="s">
        <v>515</v>
      </c>
      <c r="C6" s="586"/>
      <c r="D6" s="586"/>
      <c r="E6" s="586"/>
      <c r="F6" s="586"/>
      <c r="G6" s="586"/>
      <c r="H6" s="586"/>
      <c r="I6" s="586"/>
      <c r="J6" s="586"/>
    </row>
    <row r="7" spans="2:10" ht="9" customHeight="1" hidden="1">
      <c r="B7" s="124"/>
      <c r="C7" s="124"/>
      <c r="D7" s="124"/>
      <c r="E7" s="124"/>
      <c r="F7" s="124"/>
      <c r="G7" s="124"/>
      <c r="H7" s="124"/>
      <c r="I7" s="124"/>
      <c r="J7" s="124"/>
    </row>
    <row r="8" spans="1:13" ht="16.5" customHeight="1">
      <c r="A8" s="583" t="s">
        <v>143</v>
      </c>
      <c r="B8" s="588" t="s">
        <v>71</v>
      </c>
      <c r="C8" s="584" t="s">
        <v>144</v>
      </c>
      <c r="D8" s="584"/>
      <c r="E8" s="584"/>
      <c r="F8" s="584"/>
      <c r="G8" s="584"/>
      <c r="H8" s="584"/>
      <c r="I8" s="585" t="s">
        <v>219</v>
      </c>
      <c r="J8" s="585" t="s">
        <v>253</v>
      </c>
      <c r="M8" s="487"/>
    </row>
    <row r="9" spans="1:10" ht="57" customHeight="1">
      <c r="A9" s="583"/>
      <c r="B9" s="589"/>
      <c r="C9" s="130" t="s">
        <v>74</v>
      </c>
      <c r="D9" s="130" t="s">
        <v>73</v>
      </c>
      <c r="E9" s="584" t="s">
        <v>72</v>
      </c>
      <c r="F9" s="584"/>
      <c r="G9" s="584"/>
      <c r="H9" s="49" t="s">
        <v>517</v>
      </c>
      <c r="I9" s="585"/>
      <c r="J9" s="585"/>
    </row>
    <row r="10" spans="2:10" ht="12.75">
      <c r="B10" s="181" t="s">
        <v>146</v>
      </c>
      <c r="C10" s="86" t="s">
        <v>42</v>
      </c>
      <c r="D10" s="86"/>
      <c r="E10" s="86"/>
      <c r="F10" s="86"/>
      <c r="G10" s="86"/>
      <c r="H10" s="182"/>
      <c r="I10" s="98">
        <f>I11+I18+I39+I46+I51+I56</f>
        <v>7888.1</v>
      </c>
      <c r="J10" s="98">
        <f>J11+J18+J39+J46+J51+J56</f>
        <v>7584.4</v>
      </c>
    </row>
    <row r="11" spans="2:10" ht="32.25">
      <c r="B11" s="183" t="s">
        <v>105</v>
      </c>
      <c r="C11" s="73" t="s">
        <v>42</v>
      </c>
      <c r="D11" s="73" t="s">
        <v>43</v>
      </c>
      <c r="E11" s="73"/>
      <c r="F11" s="73"/>
      <c r="G11" s="73"/>
      <c r="H11" s="184"/>
      <c r="I11" s="100">
        <f>I12</f>
        <v>271.1</v>
      </c>
      <c r="J11" s="100">
        <f>J12</f>
        <v>272</v>
      </c>
    </row>
    <row r="12" spans="2:10" ht="12.75">
      <c r="B12" s="185" t="s">
        <v>147</v>
      </c>
      <c r="C12" s="186" t="s">
        <v>42</v>
      </c>
      <c r="D12" s="186" t="s">
        <v>43</v>
      </c>
      <c r="E12" s="186" t="s">
        <v>148</v>
      </c>
      <c r="F12" s="186"/>
      <c r="G12" s="186"/>
      <c r="H12" s="187"/>
      <c r="I12" s="188">
        <f>I13</f>
        <v>271.1</v>
      </c>
      <c r="J12" s="188">
        <f>J13</f>
        <v>272</v>
      </c>
    </row>
    <row r="13" spans="2:10" ht="12.75">
      <c r="B13" s="189" t="s">
        <v>153</v>
      </c>
      <c r="C13" s="190" t="s">
        <v>42</v>
      </c>
      <c r="D13" s="190" t="s">
        <v>43</v>
      </c>
      <c r="E13" s="190" t="s">
        <v>148</v>
      </c>
      <c r="F13" s="190" t="s">
        <v>150</v>
      </c>
      <c r="G13" s="190"/>
      <c r="H13" s="191"/>
      <c r="I13" s="192">
        <f>I14+I16</f>
        <v>271.1</v>
      </c>
      <c r="J13" s="192">
        <f>J14+J16</f>
        <v>272</v>
      </c>
    </row>
    <row r="14" spans="2:10" ht="22.5">
      <c r="B14" s="193" t="s">
        <v>151</v>
      </c>
      <c r="C14" s="194" t="s">
        <v>42</v>
      </c>
      <c r="D14" s="194" t="s">
        <v>43</v>
      </c>
      <c r="E14" s="194" t="s">
        <v>148</v>
      </c>
      <c r="F14" s="194" t="s">
        <v>150</v>
      </c>
      <c r="G14" s="194" t="s">
        <v>152</v>
      </c>
      <c r="H14" s="195"/>
      <c r="I14" s="196">
        <f>I15</f>
        <v>258.6</v>
      </c>
      <c r="J14" s="196">
        <f>J15</f>
        <v>258.6</v>
      </c>
    </row>
    <row r="15" spans="2:10" ht="33.75">
      <c r="B15" s="145" t="s">
        <v>157</v>
      </c>
      <c r="C15" s="146" t="s">
        <v>42</v>
      </c>
      <c r="D15" s="146" t="s">
        <v>43</v>
      </c>
      <c r="E15" s="146" t="s">
        <v>148</v>
      </c>
      <c r="F15" s="146" t="s">
        <v>150</v>
      </c>
      <c r="G15" s="146" t="s">
        <v>152</v>
      </c>
      <c r="H15" s="153" t="s">
        <v>254</v>
      </c>
      <c r="I15" s="147">
        <v>258.6</v>
      </c>
      <c r="J15" s="147">
        <v>258.6</v>
      </c>
    </row>
    <row r="16" spans="2:10" ht="12.75">
      <c r="B16" s="197" t="s">
        <v>155</v>
      </c>
      <c r="C16" s="194" t="s">
        <v>42</v>
      </c>
      <c r="D16" s="194" t="s">
        <v>43</v>
      </c>
      <c r="E16" s="194" t="s">
        <v>148</v>
      </c>
      <c r="F16" s="194" t="s">
        <v>150</v>
      </c>
      <c r="G16" s="194" t="s">
        <v>154</v>
      </c>
      <c r="H16" s="195"/>
      <c r="I16" s="196">
        <f>I17</f>
        <v>12.5</v>
      </c>
      <c r="J16" s="196">
        <f>J17</f>
        <v>13.4</v>
      </c>
    </row>
    <row r="17" spans="2:10" ht="12.75">
      <c r="B17" s="142" t="s">
        <v>256</v>
      </c>
      <c r="C17" s="143" t="s">
        <v>42</v>
      </c>
      <c r="D17" s="143" t="s">
        <v>43</v>
      </c>
      <c r="E17" s="143" t="s">
        <v>148</v>
      </c>
      <c r="F17" s="143" t="s">
        <v>150</v>
      </c>
      <c r="G17" s="143" t="s">
        <v>154</v>
      </c>
      <c r="H17" s="154" t="s">
        <v>255</v>
      </c>
      <c r="I17" s="144">
        <v>12.5</v>
      </c>
      <c r="J17" s="144">
        <v>13.4</v>
      </c>
    </row>
    <row r="18" spans="2:10" ht="32.25">
      <c r="B18" s="198" t="s">
        <v>45</v>
      </c>
      <c r="C18" s="199" t="s">
        <v>42</v>
      </c>
      <c r="D18" s="199" t="s">
        <v>46</v>
      </c>
      <c r="E18" s="199"/>
      <c r="F18" s="199"/>
      <c r="G18" s="199"/>
      <c r="H18" s="184"/>
      <c r="I18" s="100">
        <f>I19+I29</f>
        <v>4947.5</v>
      </c>
      <c r="J18" s="100">
        <f>J19+J29</f>
        <v>4793.1</v>
      </c>
    </row>
    <row r="19" spans="2:10" ht="12.75">
      <c r="B19" s="200" t="s">
        <v>158</v>
      </c>
      <c r="C19" s="201" t="s">
        <v>42</v>
      </c>
      <c r="D19" s="201" t="s">
        <v>46</v>
      </c>
      <c r="E19" s="201" t="s">
        <v>159</v>
      </c>
      <c r="F19" s="201"/>
      <c r="G19" s="201"/>
      <c r="H19" s="202"/>
      <c r="I19" s="188">
        <f>I20+I23</f>
        <v>4947.5</v>
      </c>
      <c r="J19" s="188">
        <f>J20+J23</f>
        <v>4793.1</v>
      </c>
    </row>
    <row r="20" spans="2:10" ht="12.75">
      <c r="B20" s="203" t="s">
        <v>160</v>
      </c>
      <c r="C20" s="204" t="s">
        <v>42</v>
      </c>
      <c r="D20" s="204" t="s">
        <v>46</v>
      </c>
      <c r="E20" s="204" t="s">
        <v>159</v>
      </c>
      <c r="F20" s="204" t="s">
        <v>150</v>
      </c>
      <c r="G20" s="204"/>
      <c r="H20" s="205"/>
      <c r="I20" s="192">
        <f>I21</f>
        <v>657</v>
      </c>
      <c r="J20" s="192">
        <f>J21</f>
        <v>657</v>
      </c>
    </row>
    <row r="21" spans="2:10" ht="32.25">
      <c r="B21" s="206" t="s">
        <v>151</v>
      </c>
      <c r="C21" s="207" t="s">
        <v>42</v>
      </c>
      <c r="D21" s="207" t="s">
        <v>46</v>
      </c>
      <c r="E21" s="207">
        <v>92</v>
      </c>
      <c r="F21" s="207" t="s">
        <v>150</v>
      </c>
      <c r="G21" s="207" t="s">
        <v>152</v>
      </c>
      <c r="H21" s="195"/>
      <c r="I21" s="208">
        <f>I22</f>
        <v>657</v>
      </c>
      <c r="J21" s="208">
        <f>J22</f>
        <v>657</v>
      </c>
    </row>
    <row r="22" spans="2:10" ht="33.75">
      <c r="B22" s="145" t="s">
        <v>157</v>
      </c>
      <c r="C22" s="149" t="s">
        <v>42</v>
      </c>
      <c r="D22" s="149" t="s">
        <v>46</v>
      </c>
      <c r="E22" s="149" t="s">
        <v>159</v>
      </c>
      <c r="F22" s="149" t="s">
        <v>150</v>
      </c>
      <c r="G22" s="149" t="s">
        <v>152</v>
      </c>
      <c r="H22" s="153" t="s">
        <v>254</v>
      </c>
      <c r="I22" s="144">
        <v>657</v>
      </c>
      <c r="J22" s="144">
        <v>657</v>
      </c>
    </row>
    <row r="23" spans="2:10" ht="12.75">
      <c r="B23" s="203" t="s">
        <v>161</v>
      </c>
      <c r="C23" s="190" t="s">
        <v>42</v>
      </c>
      <c r="D23" s="190" t="s">
        <v>46</v>
      </c>
      <c r="E23" s="190" t="s">
        <v>159</v>
      </c>
      <c r="F23" s="190" t="s">
        <v>162</v>
      </c>
      <c r="G23" s="190"/>
      <c r="H23" s="205"/>
      <c r="I23" s="192">
        <f>I24+I26</f>
        <v>4290.5</v>
      </c>
      <c r="J23" s="192">
        <f>J24+J26</f>
        <v>4136.1</v>
      </c>
    </row>
    <row r="24" spans="2:10" ht="32.25">
      <c r="B24" s="206" t="s">
        <v>151</v>
      </c>
      <c r="C24" s="209" t="s">
        <v>42</v>
      </c>
      <c r="D24" s="209" t="s">
        <v>46</v>
      </c>
      <c r="E24" s="209" t="s">
        <v>159</v>
      </c>
      <c r="F24" s="209" t="s">
        <v>162</v>
      </c>
      <c r="G24" s="209" t="s">
        <v>152</v>
      </c>
      <c r="H24" s="195"/>
      <c r="I24" s="208">
        <f>I25</f>
        <v>3229.6</v>
      </c>
      <c r="J24" s="208">
        <f>J25</f>
        <v>3229.6</v>
      </c>
    </row>
    <row r="25" spans="2:10" ht="33.75">
      <c r="B25" s="145" t="s">
        <v>157</v>
      </c>
      <c r="C25" s="146" t="s">
        <v>42</v>
      </c>
      <c r="D25" s="146" t="s">
        <v>46</v>
      </c>
      <c r="E25" s="146" t="s">
        <v>159</v>
      </c>
      <c r="F25" s="146" t="s">
        <v>162</v>
      </c>
      <c r="G25" s="146" t="s">
        <v>152</v>
      </c>
      <c r="H25" s="153" t="s">
        <v>254</v>
      </c>
      <c r="I25" s="144">
        <v>3229.6</v>
      </c>
      <c r="J25" s="144">
        <v>3229.6</v>
      </c>
    </row>
    <row r="26" spans="2:10" ht="12.75">
      <c r="B26" s="210" t="s">
        <v>155</v>
      </c>
      <c r="C26" s="209" t="s">
        <v>42</v>
      </c>
      <c r="D26" s="209" t="s">
        <v>46</v>
      </c>
      <c r="E26" s="209" t="s">
        <v>159</v>
      </c>
      <c r="F26" s="209" t="s">
        <v>162</v>
      </c>
      <c r="G26" s="209" t="s">
        <v>154</v>
      </c>
      <c r="H26" s="195"/>
      <c r="I26" s="208">
        <f>I27+I28</f>
        <v>1060.9</v>
      </c>
      <c r="J26" s="208">
        <f>J27+J28</f>
        <v>906.5</v>
      </c>
    </row>
    <row r="27" spans="2:10" ht="12.75">
      <c r="B27" s="142" t="s">
        <v>256</v>
      </c>
      <c r="C27" s="146" t="s">
        <v>42</v>
      </c>
      <c r="D27" s="146" t="s">
        <v>46</v>
      </c>
      <c r="E27" s="146" t="s">
        <v>159</v>
      </c>
      <c r="F27" s="146" t="s">
        <v>162</v>
      </c>
      <c r="G27" s="146" t="s">
        <v>154</v>
      </c>
      <c r="H27" s="153" t="s">
        <v>255</v>
      </c>
      <c r="I27" s="144">
        <v>989.9</v>
      </c>
      <c r="J27" s="144">
        <v>834.5</v>
      </c>
    </row>
    <row r="28" spans="2:10" ht="12.75">
      <c r="B28" s="148" t="s">
        <v>257</v>
      </c>
      <c r="C28" s="146" t="s">
        <v>42</v>
      </c>
      <c r="D28" s="146" t="s">
        <v>46</v>
      </c>
      <c r="E28" s="146" t="s">
        <v>159</v>
      </c>
      <c r="F28" s="146" t="s">
        <v>162</v>
      </c>
      <c r="G28" s="146" t="s">
        <v>154</v>
      </c>
      <c r="H28" s="153" t="s">
        <v>125</v>
      </c>
      <c r="I28" s="144">
        <v>71</v>
      </c>
      <c r="J28" s="144">
        <v>72</v>
      </c>
    </row>
    <row r="29" spans="2:10" ht="21.75" hidden="1">
      <c r="B29" s="332" t="s">
        <v>163</v>
      </c>
      <c r="C29" s="74" t="s">
        <v>42</v>
      </c>
      <c r="D29" s="74" t="s">
        <v>46</v>
      </c>
      <c r="E29" s="74" t="s">
        <v>164</v>
      </c>
      <c r="F29" s="74"/>
      <c r="G29" s="74"/>
      <c r="H29" s="324"/>
      <c r="I29" s="80">
        <f>I30</f>
        <v>0</v>
      </c>
      <c r="J29" s="80">
        <f>J30</f>
        <v>0</v>
      </c>
    </row>
    <row r="30" spans="2:10" ht="32.25" hidden="1">
      <c r="B30" s="333" t="s">
        <v>165</v>
      </c>
      <c r="C30" s="96" t="s">
        <v>42</v>
      </c>
      <c r="D30" s="96" t="s">
        <v>46</v>
      </c>
      <c r="E30" s="96">
        <v>97</v>
      </c>
      <c r="F30" s="96">
        <v>2</v>
      </c>
      <c r="G30" s="96"/>
      <c r="H30" s="334"/>
      <c r="I30" s="97">
        <f>I31+I33+I35+I37</f>
        <v>0</v>
      </c>
      <c r="J30" s="97">
        <f>J31+J33+J35+J37</f>
        <v>0</v>
      </c>
    </row>
    <row r="31" spans="2:10" ht="32.25" hidden="1">
      <c r="B31" s="328" t="s">
        <v>317</v>
      </c>
      <c r="C31" s="118" t="s">
        <v>42</v>
      </c>
      <c r="D31" s="118" t="s">
        <v>46</v>
      </c>
      <c r="E31" s="118" t="s">
        <v>164</v>
      </c>
      <c r="F31" s="118" t="s">
        <v>162</v>
      </c>
      <c r="G31" s="118">
        <v>8507</v>
      </c>
      <c r="H31" s="335"/>
      <c r="I31" s="119">
        <f>I32</f>
        <v>0</v>
      </c>
      <c r="J31" s="119">
        <f>J32</f>
        <v>0</v>
      </c>
    </row>
    <row r="32" spans="2:10" ht="12.75" hidden="1">
      <c r="B32" s="336" t="s">
        <v>175</v>
      </c>
      <c r="C32" s="77" t="s">
        <v>42</v>
      </c>
      <c r="D32" s="77" t="s">
        <v>46</v>
      </c>
      <c r="E32" s="77" t="s">
        <v>164</v>
      </c>
      <c r="F32" s="77" t="s">
        <v>162</v>
      </c>
      <c r="G32" s="77" t="s">
        <v>167</v>
      </c>
      <c r="H32" s="337">
        <v>500</v>
      </c>
      <c r="I32" s="320"/>
      <c r="J32" s="320"/>
    </row>
    <row r="33" spans="2:10" ht="21.75" hidden="1">
      <c r="B33" s="328" t="s">
        <v>318</v>
      </c>
      <c r="C33" s="118" t="s">
        <v>42</v>
      </c>
      <c r="D33" s="118" t="s">
        <v>46</v>
      </c>
      <c r="E33" s="118" t="s">
        <v>164</v>
      </c>
      <c r="F33" s="118" t="s">
        <v>162</v>
      </c>
      <c r="G33" s="118">
        <v>8510</v>
      </c>
      <c r="H33" s="335"/>
      <c r="I33" s="119">
        <f>I34</f>
        <v>0</v>
      </c>
      <c r="J33" s="119">
        <f>J34</f>
        <v>0</v>
      </c>
    </row>
    <row r="34" spans="2:10" ht="12.75" hidden="1">
      <c r="B34" s="336" t="s">
        <v>175</v>
      </c>
      <c r="C34" s="77" t="s">
        <v>42</v>
      </c>
      <c r="D34" s="77" t="s">
        <v>46</v>
      </c>
      <c r="E34" s="77" t="s">
        <v>164</v>
      </c>
      <c r="F34" s="77" t="s">
        <v>162</v>
      </c>
      <c r="G34" s="77" t="s">
        <v>168</v>
      </c>
      <c r="H34" s="337">
        <v>500</v>
      </c>
      <c r="I34" s="320"/>
      <c r="J34" s="320"/>
    </row>
    <row r="35" spans="2:10" ht="21.75" hidden="1">
      <c r="B35" s="328" t="s">
        <v>319</v>
      </c>
      <c r="C35" s="118" t="s">
        <v>42</v>
      </c>
      <c r="D35" s="118" t="s">
        <v>46</v>
      </c>
      <c r="E35" s="118" t="s">
        <v>164</v>
      </c>
      <c r="F35" s="118" t="s">
        <v>162</v>
      </c>
      <c r="G35" s="118">
        <v>8511</v>
      </c>
      <c r="H35" s="335"/>
      <c r="I35" s="119">
        <f>I36</f>
        <v>0</v>
      </c>
      <c r="J35" s="119">
        <f>J36</f>
        <v>0</v>
      </c>
    </row>
    <row r="36" spans="2:10" ht="12.75" hidden="1">
      <c r="B36" s="336" t="s">
        <v>175</v>
      </c>
      <c r="C36" s="77" t="s">
        <v>42</v>
      </c>
      <c r="D36" s="77" t="s">
        <v>46</v>
      </c>
      <c r="E36" s="77" t="s">
        <v>164</v>
      </c>
      <c r="F36" s="77" t="s">
        <v>162</v>
      </c>
      <c r="G36" s="77" t="s">
        <v>169</v>
      </c>
      <c r="H36" s="337">
        <v>500</v>
      </c>
      <c r="I36" s="320"/>
      <c r="J36" s="320"/>
    </row>
    <row r="37" spans="2:10" ht="21.75" hidden="1">
      <c r="B37" s="328" t="s">
        <v>320</v>
      </c>
      <c r="C37" s="118" t="s">
        <v>42</v>
      </c>
      <c r="D37" s="118" t="s">
        <v>46</v>
      </c>
      <c r="E37" s="118" t="s">
        <v>164</v>
      </c>
      <c r="F37" s="118" t="s">
        <v>162</v>
      </c>
      <c r="G37" s="118" t="s">
        <v>170</v>
      </c>
      <c r="H37" s="335"/>
      <c r="I37" s="119">
        <f>I38</f>
        <v>0</v>
      </c>
      <c r="J37" s="119">
        <f>J38</f>
        <v>0</v>
      </c>
    </row>
    <row r="38" spans="2:10" ht="12.75" hidden="1">
      <c r="B38" s="336" t="s">
        <v>175</v>
      </c>
      <c r="C38" s="77" t="s">
        <v>42</v>
      </c>
      <c r="D38" s="77" t="s">
        <v>46</v>
      </c>
      <c r="E38" s="77" t="s">
        <v>164</v>
      </c>
      <c r="F38" s="77" t="s">
        <v>162</v>
      </c>
      <c r="G38" s="77" t="s">
        <v>170</v>
      </c>
      <c r="H38" s="337">
        <v>500</v>
      </c>
      <c r="I38" s="320"/>
      <c r="J38" s="320"/>
    </row>
    <row r="39" spans="2:10" ht="21">
      <c r="B39" s="338" t="s">
        <v>100</v>
      </c>
      <c r="C39" s="312" t="s">
        <v>42</v>
      </c>
      <c r="D39" s="312" t="s">
        <v>101</v>
      </c>
      <c r="E39" s="312"/>
      <c r="F39" s="312"/>
      <c r="G39" s="312"/>
      <c r="H39" s="339"/>
      <c r="I39" s="79">
        <f>I40</f>
        <v>0</v>
      </c>
      <c r="J39" s="79">
        <f>J40</f>
        <v>0</v>
      </c>
    </row>
    <row r="40" spans="2:10" ht="21.75" hidden="1">
      <c r="B40" s="332" t="s">
        <v>163</v>
      </c>
      <c r="C40" s="74" t="s">
        <v>42</v>
      </c>
      <c r="D40" s="74" t="s">
        <v>101</v>
      </c>
      <c r="E40" s="74" t="s">
        <v>164</v>
      </c>
      <c r="F40" s="74"/>
      <c r="G40" s="74"/>
      <c r="H40" s="324"/>
      <c r="I40" s="340">
        <f>I41</f>
        <v>0</v>
      </c>
      <c r="J40" s="340">
        <f>J41</f>
        <v>0</v>
      </c>
    </row>
    <row r="41" spans="2:10" ht="32.25" hidden="1">
      <c r="B41" s="333" t="s">
        <v>165</v>
      </c>
      <c r="C41" s="96" t="s">
        <v>42</v>
      </c>
      <c r="D41" s="96" t="s">
        <v>101</v>
      </c>
      <c r="E41" s="96">
        <v>97</v>
      </c>
      <c r="F41" s="96">
        <v>2</v>
      </c>
      <c r="G41" s="96"/>
      <c r="H41" s="334"/>
      <c r="I41" s="341">
        <f>I42+I44</f>
        <v>0</v>
      </c>
      <c r="J41" s="341">
        <f>J42+J44</f>
        <v>0</v>
      </c>
    </row>
    <row r="42" spans="2:10" ht="21.75" hidden="1">
      <c r="B42" s="328" t="s">
        <v>321</v>
      </c>
      <c r="C42" s="118" t="s">
        <v>42</v>
      </c>
      <c r="D42" s="118" t="s">
        <v>101</v>
      </c>
      <c r="E42" s="118" t="s">
        <v>164</v>
      </c>
      <c r="F42" s="118" t="s">
        <v>162</v>
      </c>
      <c r="G42" s="118">
        <v>8503</v>
      </c>
      <c r="H42" s="335"/>
      <c r="I42" s="94">
        <f>I43</f>
        <v>0</v>
      </c>
      <c r="J42" s="94">
        <f>J43</f>
        <v>0</v>
      </c>
    </row>
    <row r="43" spans="2:10" ht="12.75" hidden="1">
      <c r="B43" s="336" t="s">
        <v>175</v>
      </c>
      <c r="C43" s="77" t="s">
        <v>42</v>
      </c>
      <c r="D43" s="77" t="s">
        <v>101</v>
      </c>
      <c r="E43" s="77" t="s">
        <v>164</v>
      </c>
      <c r="F43" s="77" t="s">
        <v>162</v>
      </c>
      <c r="G43" s="77" t="s">
        <v>176</v>
      </c>
      <c r="H43" s="337">
        <v>500</v>
      </c>
      <c r="I43" s="320"/>
      <c r="J43" s="320"/>
    </row>
    <row r="44" spans="2:10" ht="21.75" hidden="1">
      <c r="B44" s="328" t="s">
        <v>322</v>
      </c>
      <c r="C44" s="118" t="s">
        <v>42</v>
      </c>
      <c r="D44" s="118" t="s">
        <v>101</v>
      </c>
      <c r="E44" s="118" t="s">
        <v>164</v>
      </c>
      <c r="F44" s="118" t="s">
        <v>162</v>
      </c>
      <c r="G44" s="118">
        <v>8504</v>
      </c>
      <c r="H44" s="335"/>
      <c r="I44" s="94">
        <f>I45</f>
        <v>0</v>
      </c>
      <c r="J44" s="94">
        <f>J45</f>
        <v>0</v>
      </c>
    </row>
    <row r="45" spans="2:10" ht="12.75" hidden="1">
      <c r="B45" s="336" t="s">
        <v>175</v>
      </c>
      <c r="C45" s="77" t="s">
        <v>42</v>
      </c>
      <c r="D45" s="77" t="s">
        <v>101</v>
      </c>
      <c r="E45" s="77" t="s">
        <v>164</v>
      </c>
      <c r="F45" s="77" t="s">
        <v>162</v>
      </c>
      <c r="G45" s="77" t="s">
        <v>177</v>
      </c>
      <c r="H45" s="337">
        <v>500</v>
      </c>
      <c r="I45" s="320"/>
      <c r="J45" s="320"/>
    </row>
    <row r="46" spans="2:10" ht="12.75">
      <c r="B46" s="321" t="s">
        <v>178</v>
      </c>
      <c r="C46" s="312" t="s">
        <v>42</v>
      </c>
      <c r="D46" s="312" t="s">
        <v>49</v>
      </c>
      <c r="E46" s="312"/>
      <c r="F46" s="312"/>
      <c r="G46" s="312"/>
      <c r="H46" s="342"/>
      <c r="I46" s="79">
        <f aca="true" t="shared" si="0" ref="I46:J49">I47</f>
        <v>0</v>
      </c>
      <c r="J46" s="79">
        <f t="shared" si="0"/>
        <v>0</v>
      </c>
    </row>
    <row r="47" spans="2:10" ht="12.75">
      <c r="B47" s="332" t="s">
        <v>179</v>
      </c>
      <c r="C47" s="74" t="s">
        <v>42</v>
      </c>
      <c r="D47" s="74" t="s">
        <v>49</v>
      </c>
      <c r="E47" s="74" t="s">
        <v>180</v>
      </c>
      <c r="F47" s="74"/>
      <c r="G47" s="74"/>
      <c r="H47" s="159"/>
      <c r="I47" s="80">
        <f t="shared" si="0"/>
        <v>0</v>
      </c>
      <c r="J47" s="80">
        <f t="shared" si="0"/>
        <v>0</v>
      </c>
    </row>
    <row r="48" spans="2:10" ht="42.75" hidden="1">
      <c r="B48" s="343" t="s">
        <v>181</v>
      </c>
      <c r="C48" s="96" t="s">
        <v>42</v>
      </c>
      <c r="D48" s="96" t="s">
        <v>49</v>
      </c>
      <c r="E48" s="96" t="s">
        <v>180</v>
      </c>
      <c r="F48" s="96" t="s">
        <v>150</v>
      </c>
      <c r="G48" s="96"/>
      <c r="H48" s="160"/>
      <c r="I48" s="97">
        <f t="shared" si="0"/>
        <v>0</v>
      </c>
      <c r="J48" s="97">
        <f t="shared" si="0"/>
        <v>0</v>
      </c>
    </row>
    <row r="49" spans="2:10" ht="33.75" hidden="1">
      <c r="B49" s="344" t="s">
        <v>182</v>
      </c>
      <c r="C49" s="93" t="s">
        <v>42</v>
      </c>
      <c r="D49" s="93" t="s">
        <v>49</v>
      </c>
      <c r="E49" s="93" t="s">
        <v>180</v>
      </c>
      <c r="F49" s="93" t="s">
        <v>150</v>
      </c>
      <c r="G49" s="93" t="s">
        <v>183</v>
      </c>
      <c r="H49" s="161"/>
      <c r="I49" s="94">
        <f t="shared" si="0"/>
        <v>0</v>
      </c>
      <c r="J49" s="94">
        <f t="shared" si="0"/>
        <v>0</v>
      </c>
    </row>
    <row r="50" spans="2:10" ht="12.75" hidden="1">
      <c r="B50" s="345" t="s">
        <v>184</v>
      </c>
      <c r="C50" s="77" t="s">
        <v>42</v>
      </c>
      <c r="D50" s="77" t="s">
        <v>49</v>
      </c>
      <c r="E50" s="77" t="s">
        <v>180</v>
      </c>
      <c r="F50" s="77" t="s">
        <v>150</v>
      </c>
      <c r="G50" s="77" t="s">
        <v>183</v>
      </c>
      <c r="H50" s="162" t="s">
        <v>156</v>
      </c>
      <c r="I50" s="78"/>
      <c r="J50" s="78"/>
    </row>
    <row r="51" spans="2:10" ht="12.75">
      <c r="B51" s="321" t="s">
        <v>38</v>
      </c>
      <c r="C51" s="312" t="s">
        <v>42</v>
      </c>
      <c r="D51" s="312" t="s">
        <v>104</v>
      </c>
      <c r="E51" s="312"/>
      <c r="F51" s="312"/>
      <c r="G51" s="312"/>
      <c r="H51" s="342"/>
      <c r="I51" s="79">
        <f aca="true" t="shared" si="1" ref="I51:J54">I52</f>
        <v>50</v>
      </c>
      <c r="J51" s="79">
        <f t="shared" si="1"/>
        <v>50</v>
      </c>
    </row>
    <row r="52" spans="2:10" ht="12.75">
      <c r="B52" s="74" t="s">
        <v>260</v>
      </c>
      <c r="C52" s="74" t="s">
        <v>42</v>
      </c>
      <c r="D52" s="74">
        <v>11</v>
      </c>
      <c r="E52" s="74" t="s">
        <v>258</v>
      </c>
      <c r="F52" s="74"/>
      <c r="G52" s="74"/>
      <c r="H52" s="324"/>
      <c r="I52" s="80">
        <f t="shared" si="1"/>
        <v>50</v>
      </c>
      <c r="J52" s="80">
        <f t="shared" si="1"/>
        <v>50</v>
      </c>
    </row>
    <row r="53" spans="2:10" ht="21.75">
      <c r="B53" s="346" t="s">
        <v>261</v>
      </c>
      <c r="C53" s="96" t="s">
        <v>42</v>
      </c>
      <c r="D53" s="96" t="s">
        <v>104</v>
      </c>
      <c r="E53" s="96" t="s">
        <v>258</v>
      </c>
      <c r="F53" s="96" t="s">
        <v>150</v>
      </c>
      <c r="G53" s="96"/>
      <c r="H53" s="327"/>
      <c r="I53" s="97">
        <f t="shared" si="1"/>
        <v>50</v>
      </c>
      <c r="J53" s="97">
        <f t="shared" si="1"/>
        <v>50</v>
      </c>
    </row>
    <row r="54" spans="2:10" ht="12.75">
      <c r="B54" s="347" t="s">
        <v>262</v>
      </c>
      <c r="C54" s="118" t="s">
        <v>42</v>
      </c>
      <c r="D54" s="118" t="s">
        <v>104</v>
      </c>
      <c r="E54" s="118" t="s">
        <v>258</v>
      </c>
      <c r="F54" s="118" t="s">
        <v>150</v>
      </c>
      <c r="G54" s="118" t="s">
        <v>259</v>
      </c>
      <c r="H54" s="314"/>
      <c r="I54" s="119">
        <f t="shared" si="1"/>
        <v>50</v>
      </c>
      <c r="J54" s="119">
        <f t="shared" si="1"/>
        <v>50</v>
      </c>
    </row>
    <row r="55" spans="2:10" ht="12.75">
      <c r="B55" s="331" t="s">
        <v>262</v>
      </c>
      <c r="C55" s="318" t="s">
        <v>42</v>
      </c>
      <c r="D55" s="318" t="s">
        <v>104</v>
      </c>
      <c r="E55" s="318" t="s">
        <v>258</v>
      </c>
      <c r="F55" s="318" t="s">
        <v>150</v>
      </c>
      <c r="G55" s="318" t="s">
        <v>259</v>
      </c>
      <c r="H55" s="319" t="s">
        <v>263</v>
      </c>
      <c r="I55" s="320">
        <v>50</v>
      </c>
      <c r="J55" s="320">
        <v>50</v>
      </c>
    </row>
    <row r="56" spans="2:10" ht="12.75">
      <c r="B56" s="321" t="s">
        <v>52</v>
      </c>
      <c r="C56" s="312" t="s">
        <v>42</v>
      </c>
      <c r="D56" s="312" t="s">
        <v>185</v>
      </c>
      <c r="E56" s="312"/>
      <c r="F56" s="312"/>
      <c r="G56" s="312"/>
      <c r="H56" s="339"/>
      <c r="I56" s="79">
        <f>I57+I61+I67+I71+I75+I85+I89+I93</f>
        <v>2619.5</v>
      </c>
      <c r="J56" s="79">
        <f>J57+J61+J67+J71+J75+J85+J89+J93</f>
        <v>2469.2999999999997</v>
      </c>
    </row>
    <row r="57" spans="2:10" ht="21.75">
      <c r="B57" s="332" t="s">
        <v>163</v>
      </c>
      <c r="C57" s="74" t="s">
        <v>42</v>
      </c>
      <c r="D57" s="74" t="s">
        <v>185</v>
      </c>
      <c r="E57" s="74" t="s">
        <v>164</v>
      </c>
      <c r="F57" s="74"/>
      <c r="G57" s="74"/>
      <c r="H57" s="324"/>
      <c r="I57" s="80">
        <f aca="true" t="shared" si="2" ref="I57:J59">I58</f>
        <v>51.4</v>
      </c>
      <c r="J57" s="80">
        <f t="shared" si="2"/>
        <v>51.5</v>
      </c>
    </row>
    <row r="58" spans="2:10" ht="21.75">
      <c r="B58" s="95" t="s">
        <v>171</v>
      </c>
      <c r="C58" s="96" t="s">
        <v>42</v>
      </c>
      <c r="D58" s="96" t="s">
        <v>185</v>
      </c>
      <c r="E58" s="96" t="s">
        <v>164</v>
      </c>
      <c r="F58" s="96" t="s">
        <v>172</v>
      </c>
      <c r="G58" s="96"/>
      <c r="H58" s="327"/>
      <c r="I58" s="97">
        <f t="shared" si="2"/>
        <v>51.4</v>
      </c>
      <c r="J58" s="97">
        <f t="shared" si="2"/>
        <v>51.5</v>
      </c>
    </row>
    <row r="59" spans="2:10" ht="32.25">
      <c r="B59" s="328" t="s">
        <v>173</v>
      </c>
      <c r="C59" s="118" t="s">
        <v>42</v>
      </c>
      <c r="D59" s="118" t="s">
        <v>185</v>
      </c>
      <c r="E59" s="118" t="s">
        <v>164</v>
      </c>
      <c r="F59" s="118" t="s">
        <v>172</v>
      </c>
      <c r="G59" s="118" t="s">
        <v>174</v>
      </c>
      <c r="H59" s="314"/>
      <c r="I59" s="119">
        <f t="shared" si="2"/>
        <v>51.4</v>
      </c>
      <c r="J59" s="119">
        <f t="shared" si="2"/>
        <v>51.5</v>
      </c>
    </row>
    <row r="60" spans="2:10" ht="22.5" customHeight="1">
      <c r="B60" s="336" t="s">
        <v>265</v>
      </c>
      <c r="C60" s="77" t="s">
        <v>42</v>
      </c>
      <c r="D60" s="77" t="s">
        <v>185</v>
      </c>
      <c r="E60" s="77" t="s">
        <v>164</v>
      </c>
      <c r="F60" s="77" t="s">
        <v>172</v>
      </c>
      <c r="G60" s="77" t="s">
        <v>174</v>
      </c>
      <c r="H60" s="173" t="s">
        <v>264</v>
      </c>
      <c r="I60" s="320">
        <v>51.4</v>
      </c>
      <c r="J60" s="320">
        <v>51.5</v>
      </c>
    </row>
    <row r="61" spans="2:10" ht="21.75">
      <c r="B61" s="322" t="s">
        <v>195</v>
      </c>
      <c r="C61" s="74" t="s">
        <v>42</v>
      </c>
      <c r="D61" s="74" t="s">
        <v>185</v>
      </c>
      <c r="E61" s="74" t="s">
        <v>44</v>
      </c>
      <c r="F61" s="74"/>
      <c r="G61" s="74"/>
      <c r="H61" s="324"/>
      <c r="I61" s="80">
        <f>I62</f>
        <v>1523.8</v>
      </c>
      <c r="J61" s="80">
        <f>J62</f>
        <v>1529.8</v>
      </c>
    </row>
    <row r="62" spans="2:10" ht="42.75">
      <c r="B62" s="325" t="s">
        <v>196</v>
      </c>
      <c r="C62" s="96" t="s">
        <v>42</v>
      </c>
      <c r="D62" s="96" t="s">
        <v>185</v>
      </c>
      <c r="E62" s="96" t="s">
        <v>44</v>
      </c>
      <c r="F62" s="96" t="s">
        <v>150</v>
      </c>
      <c r="G62" s="96"/>
      <c r="H62" s="327"/>
      <c r="I62" s="97">
        <f>I63</f>
        <v>1523.8</v>
      </c>
      <c r="J62" s="97">
        <f>J63</f>
        <v>1529.8</v>
      </c>
    </row>
    <row r="63" spans="2:10" ht="56.25">
      <c r="B63" s="316" t="s">
        <v>197</v>
      </c>
      <c r="C63" s="118" t="s">
        <v>42</v>
      </c>
      <c r="D63" s="118" t="s">
        <v>185</v>
      </c>
      <c r="E63" s="118" t="s">
        <v>44</v>
      </c>
      <c r="F63" s="118" t="s">
        <v>150</v>
      </c>
      <c r="G63" s="118" t="s">
        <v>187</v>
      </c>
      <c r="H63" s="314"/>
      <c r="I63" s="119">
        <f>I64+I65+I66</f>
        <v>1523.8</v>
      </c>
      <c r="J63" s="119">
        <f>J64+J65+J66</f>
        <v>1529.8</v>
      </c>
    </row>
    <row r="64" spans="2:10" ht="33.75">
      <c r="B64" s="315" t="s">
        <v>157</v>
      </c>
      <c r="C64" s="77" t="s">
        <v>42</v>
      </c>
      <c r="D64" s="77" t="s">
        <v>185</v>
      </c>
      <c r="E64" s="77" t="s">
        <v>44</v>
      </c>
      <c r="F64" s="77" t="s">
        <v>150</v>
      </c>
      <c r="G64" s="77" t="s">
        <v>187</v>
      </c>
      <c r="H64" s="173" t="s">
        <v>312</v>
      </c>
      <c r="I64" s="320">
        <v>1287.5</v>
      </c>
      <c r="J64" s="320">
        <v>1287.5</v>
      </c>
    </row>
    <row r="65" spans="2:10" ht="12.75">
      <c r="B65" s="317" t="s">
        <v>256</v>
      </c>
      <c r="C65" s="77" t="s">
        <v>42</v>
      </c>
      <c r="D65" s="77" t="s">
        <v>185</v>
      </c>
      <c r="E65" s="77" t="s">
        <v>44</v>
      </c>
      <c r="F65" s="77" t="s">
        <v>150</v>
      </c>
      <c r="G65" s="77" t="s">
        <v>187</v>
      </c>
      <c r="H65" s="173" t="s">
        <v>255</v>
      </c>
      <c r="I65" s="320">
        <v>234.3</v>
      </c>
      <c r="J65" s="320">
        <v>239.3</v>
      </c>
    </row>
    <row r="66" spans="2:10" ht="12.75">
      <c r="B66" s="331" t="s">
        <v>257</v>
      </c>
      <c r="C66" s="77" t="s">
        <v>42</v>
      </c>
      <c r="D66" s="77" t="s">
        <v>185</v>
      </c>
      <c r="E66" s="77" t="s">
        <v>44</v>
      </c>
      <c r="F66" s="77" t="s">
        <v>150</v>
      </c>
      <c r="G66" s="77" t="s">
        <v>187</v>
      </c>
      <c r="H66" s="173" t="s">
        <v>125</v>
      </c>
      <c r="I66" s="320">
        <v>2</v>
      </c>
      <c r="J66" s="320">
        <v>3</v>
      </c>
    </row>
    <row r="67" spans="2:10" ht="12.75">
      <c r="B67" s="322" t="s">
        <v>158</v>
      </c>
      <c r="C67" s="74" t="s">
        <v>42</v>
      </c>
      <c r="D67" s="74" t="s">
        <v>185</v>
      </c>
      <c r="E67" s="74" t="s">
        <v>159</v>
      </c>
      <c r="F67" s="74"/>
      <c r="G67" s="74"/>
      <c r="H67" s="324"/>
      <c r="I67" s="80">
        <f aca="true" t="shared" si="3" ref="I67:J69">I68</f>
        <v>280</v>
      </c>
      <c r="J67" s="80">
        <f t="shared" si="3"/>
        <v>250</v>
      </c>
    </row>
    <row r="68" spans="2:10" ht="12.75">
      <c r="B68" s="325" t="s">
        <v>161</v>
      </c>
      <c r="C68" s="96" t="s">
        <v>42</v>
      </c>
      <c r="D68" s="96" t="s">
        <v>185</v>
      </c>
      <c r="E68" s="96" t="s">
        <v>159</v>
      </c>
      <c r="F68" s="96" t="s">
        <v>162</v>
      </c>
      <c r="G68" s="96"/>
      <c r="H68" s="327"/>
      <c r="I68" s="97">
        <f t="shared" si="3"/>
        <v>280</v>
      </c>
      <c r="J68" s="97">
        <f t="shared" si="3"/>
        <v>250</v>
      </c>
    </row>
    <row r="69" spans="2:10" ht="26.25" customHeight="1">
      <c r="B69" s="330" t="s">
        <v>199</v>
      </c>
      <c r="C69" s="118" t="s">
        <v>42</v>
      </c>
      <c r="D69" s="118" t="s">
        <v>185</v>
      </c>
      <c r="E69" s="118" t="s">
        <v>159</v>
      </c>
      <c r="F69" s="118" t="s">
        <v>162</v>
      </c>
      <c r="G69" s="118" t="s">
        <v>188</v>
      </c>
      <c r="H69" s="314"/>
      <c r="I69" s="119">
        <f t="shared" si="3"/>
        <v>280</v>
      </c>
      <c r="J69" s="119">
        <f t="shared" si="3"/>
        <v>250</v>
      </c>
    </row>
    <row r="70" spans="2:10" ht="12.75">
      <c r="B70" s="317" t="s">
        <v>256</v>
      </c>
      <c r="C70" s="77" t="s">
        <v>42</v>
      </c>
      <c r="D70" s="77" t="s">
        <v>185</v>
      </c>
      <c r="E70" s="77" t="s">
        <v>159</v>
      </c>
      <c r="F70" s="77" t="s">
        <v>162</v>
      </c>
      <c r="G70" s="77" t="s">
        <v>188</v>
      </c>
      <c r="H70" s="337">
        <v>240</v>
      </c>
      <c r="I70" s="320">
        <v>280</v>
      </c>
      <c r="J70" s="320">
        <v>250</v>
      </c>
    </row>
    <row r="71" spans="2:10" ht="12.75">
      <c r="B71" s="348" t="s">
        <v>147</v>
      </c>
      <c r="C71" s="74" t="s">
        <v>42</v>
      </c>
      <c r="D71" s="74" t="s">
        <v>185</v>
      </c>
      <c r="E71" s="74" t="s">
        <v>148</v>
      </c>
      <c r="F71" s="74"/>
      <c r="G71" s="74"/>
      <c r="H71" s="324"/>
      <c r="I71" s="80">
        <f aca="true" t="shared" si="4" ref="I71:J73">I72</f>
        <v>120</v>
      </c>
      <c r="J71" s="80">
        <f t="shared" si="4"/>
        <v>100</v>
      </c>
    </row>
    <row r="72" spans="2:10" ht="12.75">
      <c r="B72" s="349" t="s">
        <v>149</v>
      </c>
      <c r="C72" s="96" t="s">
        <v>42</v>
      </c>
      <c r="D72" s="96" t="s">
        <v>185</v>
      </c>
      <c r="E72" s="96" t="s">
        <v>148</v>
      </c>
      <c r="F72" s="96" t="s">
        <v>150</v>
      </c>
      <c r="G72" s="96"/>
      <c r="H72" s="327"/>
      <c r="I72" s="97">
        <f t="shared" si="4"/>
        <v>120</v>
      </c>
      <c r="J72" s="97">
        <f t="shared" si="4"/>
        <v>100</v>
      </c>
    </row>
    <row r="73" spans="2:10" ht="32.25">
      <c r="B73" s="330" t="s">
        <v>198</v>
      </c>
      <c r="C73" s="118" t="s">
        <v>42</v>
      </c>
      <c r="D73" s="118" t="s">
        <v>185</v>
      </c>
      <c r="E73" s="118" t="s">
        <v>148</v>
      </c>
      <c r="F73" s="118" t="s">
        <v>150</v>
      </c>
      <c r="G73" s="118" t="s">
        <v>188</v>
      </c>
      <c r="H73" s="314"/>
      <c r="I73" s="119">
        <f t="shared" si="4"/>
        <v>120</v>
      </c>
      <c r="J73" s="119">
        <f t="shared" si="4"/>
        <v>100</v>
      </c>
    </row>
    <row r="74" spans="2:10" ht="12.75">
      <c r="B74" s="317" t="s">
        <v>256</v>
      </c>
      <c r="C74" s="77" t="s">
        <v>42</v>
      </c>
      <c r="D74" s="77" t="s">
        <v>185</v>
      </c>
      <c r="E74" s="77" t="s">
        <v>148</v>
      </c>
      <c r="F74" s="77" t="s">
        <v>150</v>
      </c>
      <c r="G74" s="77" t="s">
        <v>188</v>
      </c>
      <c r="H74" s="173" t="s">
        <v>255</v>
      </c>
      <c r="I74" s="78">
        <v>120</v>
      </c>
      <c r="J74" s="78">
        <v>100</v>
      </c>
    </row>
    <row r="75" spans="2:10" ht="32.25">
      <c r="B75" s="322" t="s">
        <v>200</v>
      </c>
      <c r="C75" s="74" t="s">
        <v>42</v>
      </c>
      <c r="D75" s="74" t="s">
        <v>185</v>
      </c>
      <c r="E75" s="74" t="s">
        <v>42</v>
      </c>
      <c r="F75" s="74"/>
      <c r="G75" s="74"/>
      <c r="H75" s="324"/>
      <c r="I75" s="80">
        <f>I76+I79+I82</f>
        <v>586.2</v>
      </c>
      <c r="J75" s="80">
        <f>J76+J79+J82</f>
        <v>483.9</v>
      </c>
    </row>
    <row r="76" spans="2:10" ht="53.25">
      <c r="B76" s="325" t="s">
        <v>275</v>
      </c>
      <c r="C76" s="96" t="s">
        <v>42</v>
      </c>
      <c r="D76" s="96" t="s">
        <v>185</v>
      </c>
      <c r="E76" s="96" t="s">
        <v>42</v>
      </c>
      <c r="F76" s="96" t="s">
        <v>150</v>
      </c>
      <c r="G76" s="96"/>
      <c r="H76" s="327"/>
      <c r="I76" s="97">
        <f>I77</f>
        <v>200</v>
      </c>
      <c r="J76" s="97">
        <f>J77</f>
        <v>100</v>
      </c>
    </row>
    <row r="77" spans="2:10" ht="63.75">
      <c r="B77" s="328" t="s">
        <v>276</v>
      </c>
      <c r="C77" s="118" t="s">
        <v>42</v>
      </c>
      <c r="D77" s="118" t="s">
        <v>185</v>
      </c>
      <c r="E77" s="118" t="s">
        <v>42</v>
      </c>
      <c r="F77" s="118" t="s">
        <v>150</v>
      </c>
      <c r="G77" s="118" t="s">
        <v>189</v>
      </c>
      <c r="H77" s="335"/>
      <c r="I77" s="119">
        <f>I78</f>
        <v>200</v>
      </c>
      <c r="J77" s="119">
        <f>J78</f>
        <v>100</v>
      </c>
    </row>
    <row r="78" spans="2:10" ht="12.75">
      <c r="B78" s="317" t="s">
        <v>256</v>
      </c>
      <c r="C78" s="77" t="s">
        <v>42</v>
      </c>
      <c r="D78" s="77" t="s">
        <v>185</v>
      </c>
      <c r="E78" s="77" t="s">
        <v>42</v>
      </c>
      <c r="F78" s="77" t="s">
        <v>150</v>
      </c>
      <c r="G78" s="77" t="s">
        <v>189</v>
      </c>
      <c r="H78" s="173" t="s">
        <v>255</v>
      </c>
      <c r="I78" s="78">
        <v>200</v>
      </c>
      <c r="J78" s="78">
        <v>100</v>
      </c>
    </row>
    <row r="79" spans="2:10" ht="53.25">
      <c r="B79" s="325" t="s">
        <v>316</v>
      </c>
      <c r="C79" s="96" t="s">
        <v>42</v>
      </c>
      <c r="D79" s="96" t="s">
        <v>185</v>
      </c>
      <c r="E79" s="96" t="s">
        <v>42</v>
      </c>
      <c r="F79" s="96" t="s">
        <v>162</v>
      </c>
      <c r="G79" s="96"/>
      <c r="H79" s="334"/>
      <c r="I79" s="97">
        <f>I80</f>
        <v>356.2</v>
      </c>
      <c r="J79" s="97">
        <f>J80</f>
        <v>363.9</v>
      </c>
    </row>
    <row r="80" spans="2:10" ht="54" customHeight="1">
      <c r="B80" s="330" t="s">
        <v>277</v>
      </c>
      <c r="C80" s="118" t="s">
        <v>42</v>
      </c>
      <c r="D80" s="118" t="s">
        <v>185</v>
      </c>
      <c r="E80" s="118" t="s">
        <v>42</v>
      </c>
      <c r="F80" s="118" t="s">
        <v>162</v>
      </c>
      <c r="G80" s="118" t="s">
        <v>190</v>
      </c>
      <c r="H80" s="335"/>
      <c r="I80" s="119">
        <f>I81</f>
        <v>356.2</v>
      </c>
      <c r="J80" s="119">
        <f>J81</f>
        <v>363.9</v>
      </c>
    </row>
    <row r="81" spans="2:10" ht="12.75">
      <c r="B81" s="317" t="s">
        <v>256</v>
      </c>
      <c r="C81" s="77" t="s">
        <v>42</v>
      </c>
      <c r="D81" s="77" t="s">
        <v>185</v>
      </c>
      <c r="E81" s="77" t="s">
        <v>42</v>
      </c>
      <c r="F81" s="77" t="s">
        <v>162</v>
      </c>
      <c r="G81" s="77" t="s">
        <v>190</v>
      </c>
      <c r="H81" s="173" t="s">
        <v>255</v>
      </c>
      <c r="I81" s="78">
        <v>356.2</v>
      </c>
      <c r="J81" s="78">
        <v>363.9</v>
      </c>
    </row>
    <row r="82" spans="2:10" ht="53.25">
      <c r="B82" s="325" t="s">
        <v>278</v>
      </c>
      <c r="C82" s="96" t="s">
        <v>42</v>
      </c>
      <c r="D82" s="96" t="s">
        <v>185</v>
      </c>
      <c r="E82" s="96" t="s">
        <v>42</v>
      </c>
      <c r="F82" s="96" t="s">
        <v>172</v>
      </c>
      <c r="G82" s="96"/>
      <c r="H82" s="334"/>
      <c r="I82" s="97">
        <f>I83</f>
        <v>30</v>
      </c>
      <c r="J82" s="97">
        <f>J83</f>
        <v>20</v>
      </c>
    </row>
    <row r="83" spans="2:10" ht="63.75">
      <c r="B83" s="330" t="s">
        <v>279</v>
      </c>
      <c r="C83" s="118" t="s">
        <v>42</v>
      </c>
      <c r="D83" s="118" t="s">
        <v>185</v>
      </c>
      <c r="E83" s="118" t="s">
        <v>42</v>
      </c>
      <c r="F83" s="118" t="s">
        <v>172</v>
      </c>
      <c r="G83" s="118" t="s">
        <v>193</v>
      </c>
      <c r="H83" s="335"/>
      <c r="I83" s="119">
        <f>I84</f>
        <v>30</v>
      </c>
      <c r="J83" s="119">
        <f>J84</f>
        <v>20</v>
      </c>
    </row>
    <row r="84" spans="2:10" ht="12.75">
      <c r="B84" s="317" t="s">
        <v>256</v>
      </c>
      <c r="C84" s="77" t="s">
        <v>42</v>
      </c>
      <c r="D84" s="77" t="s">
        <v>185</v>
      </c>
      <c r="E84" s="77" t="s">
        <v>42</v>
      </c>
      <c r="F84" s="77" t="s">
        <v>172</v>
      </c>
      <c r="G84" s="77" t="s">
        <v>193</v>
      </c>
      <c r="H84" s="337">
        <v>240</v>
      </c>
      <c r="I84" s="320">
        <v>30</v>
      </c>
      <c r="J84" s="320">
        <v>20</v>
      </c>
    </row>
    <row r="85" spans="2:10" ht="21.75">
      <c r="B85" s="322" t="s">
        <v>267</v>
      </c>
      <c r="C85" s="74" t="s">
        <v>42</v>
      </c>
      <c r="D85" s="74" t="s">
        <v>185</v>
      </c>
      <c r="E85" s="74" t="s">
        <v>236</v>
      </c>
      <c r="F85" s="74"/>
      <c r="G85" s="74"/>
      <c r="H85" s="324"/>
      <c r="I85" s="80">
        <f aca="true" t="shared" si="5" ref="I85:J87">I86</f>
        <v>25</v>
      </c>
      <c r="J85" s="80">
        <f t="shared" si="5"/>
        <v>20</v>
      </c>
    </row>
    <row r="86" spans="2:10" ht="21.75">
      <c r="B86" s="325" t="s">
        <v>268</v>
      </c>
      <c r="C86" s="96" t="s">
        <v>42</v>
      </c>
      <c r="D86" s="96" t="s">
        <v>185</v>
      </c>
      <c r="E86" s="96" t="s">
        <v>236</v>
      </c>
      <c r="F86" s="96" t="s">
        <v>150</v>
      </c>
      <c r="G86" s="96"/>
      <c r="H86" s="327"/>
      <c r="I86" s="97">
        <f t="shared" si="5"/>
        <v>25</v>
      </c>
      <c r="J86" s="97">
        <f t="shared" si="5"/>
        <v>20</v>
      </c>
    </row>
    <row r="87" spans="2:10" ht="21.75">
      <c r="B87" s="328" t="s">
        <v>266</v>
      </c>
      <c r="C87" s="118" t="s">
        <v>42</v>
      </c>
      <c r="D87" s="118" t="s">
        <v>185</v>
      </c>
      <c r="E87" s="118" t="s">
        <v>236</v>
      </c>
      <c r="F87" s="118" t="s">
        <v>150</v>
      </c>
      <c r="G87" s="118" t="s">
        <v>269</v>
      </c>
      <c r="H87" s="335"/>
      <c r="I87" s="119">
        <f t="shared" si="5"/>
        <v>25</v>
      </c>
      <c r="J87" s="119">
        <f t="shared" si="5"/>
        <v>20</v>
      </c>
    </row>
    <row r="88" spans="2:10" ht="12.75">
      <c r="B88" s="317" t="s">
        <v>256</v>
      </c>
      <c r="C88" s="77" t="s">
        <v>42</v>
      </c>
      <c r="D88" s="77" t="s">
        <v>185</v>
      </c>
      <c r="E88" s="77" t="s">
        <v>236</v>
      </c>
      <c r="F88" s="77" t="s">
        <v>150</v>
      </c>
      <c r="G88" s="77" t="s">
        <v>269</v>
      </c>
      <c r="H88" s="173" t="s">
        <v>255</v>
      </c>
      <c r="I88" s="78">
        <v>25</v>
      </c>
      <c r="J88" s="78">
        <v>20</v>
      </c>
    </row>
    <row r="89" spans="2:10" ht="12.75">
      <c r="B89" s="350" t="s">
        <v>223</v>
      </c>
      <c r="C89" s="74" t="s">
        <v>42</v>
      </c>
      <c r="D89" s="74" t="s">
        <v>185</v>
      </c>
      <c r="E89" s="74" t="s">
        <v>139</v>
      </c>
      <c r="F89" s="74" t="s">
        <v>224</v>
      </c>
      <c r="G89" s="74" t="s">
        <v>166</v>
      </c>
      <c r="H89" s="324"/>
      <c r="I89" s="80">
        <f aca="true" t="shared" si="6" ref="I89:J91">I90</f>
        <v>11.1</v>
      </c>
      <c r="J89" s="80">
        <f t="shared" si="6"/>
        <v>11.1</v>
      </c>
    </row>
    <row r="90" spans="2:10" ht="12.75">
      <c r="B90" s="351" t="s">
        <v>270</v>
      </c>
      <c r="C90" s="96" t="s">
        <v>42</v>
      </c>
      <c r="D90" s="96" t="s">
        <v>185</v>
      </c>
      <c r="E90" s="96" t="s">
        <v>139</v>
      </c>
      <c r="F90" s="96" t="s">
        <v>226</v>
      </c>
      <c r="G90" s="96" t="s">
        <v>166</v>
      </c>
      <c r="H90" s="327"/>
      <c r="I90" s="97">
        <f t="shared" si="6"/>
        <v>11.1</v>
      </c>
      <c r="J90" s="97">
        <f t="shared" si="6"/>
        <v>11.1</v>
      </c>
    </row>
    <row r="91" spans="2:10" ht="12.75">
      <c r="B91" s="352" t="s">
        <v>271</v>
      </c>
      <c r="C91" s="118" t="s">
        <v>42</v>
      </c>
      <c r="D91" s="118" t="s">
        <v>185</v>
      </c>
      <c r="E91" s="118" t="s">
        <v>139</v>
      </c>
      <c r="F91" s="118" t="s">
        <v>226</v>
      </c>
      <c r="G91" s="118" t="s">
        <v>272</v>
      </c>
      <c r="H91" s="335"/>
      <c r="I91" s="119">
        <f t="shared" si="6"/>
        <v>11.1</v>
      </c>
      <c r="J91" s="119">
        <f t="shared" si="6"/>
        <v>11.1</v>
      </c>
    </row>
    <row r="92" spans="2:10" ht="12.75">
      <c r="B92" s="331" t="s">
        <v>257</v>
      </c>
      <c r="C92" s="77" t="s">
        <v>42</v>
      </c>
      <c r="D92" s="77" t="s">
        <v>185</v>
      </c>
      <c r="E92" s="77" t="s">
        <v>139</v>
      </c>
      <c r="F92" s="77" t="s">
        <v>226</v>
      </c>
      <c r="G92" s="77" t="s">
        <v>272</v>
      </c>
      <c r="H92" s="173" t="s">
        <v>125</v>
      </c>
      <c r="I92" s="78">
        <v>11.1</v>
      </c>
      <c r="J92" s="78">
        <v>11.1</v>
      </c>
    </row>
    <row r="93" spans="2:10" ht="12.75">
      <c r="B93" s="322" t="s">
        <v>158</v>
      </c>
      <c r="C93" s="74" t="s">
        <v>42</v>
      </c>
      <c r="D93" s="74" t="s">
        <v>185</v>
      </c>
      <c r="E93" s="74" t="s">
        <v>159</v>
      </c>
      <c r="F93" s="74" t="s">
        <v>224</v>
      </c>
      <c r="G93" s="74" t="s">
        <v>166</v>
      </c>
      <c r="H93" s="324"/>
      <c r="I93" s="80">
        <f aca="true" t="shared" si="7" ref="I93:J95">I94</f>
        <v>22</v>
      </c>
      <c r="J93" s="80">
        <f t="shared" si="7"/>
        <v>23</v>
      </c>
    </row>
    <row r="94" spans="2:10" ht="12.75">
      <c r="B94" s="325" t="s">
        <v>161</v>
      </c>
      <c r="C94" s="96" t="s">
        <v>42</v>
      </c>
      <c r="D94" s="96" t="s">
        <v>185</v>
      </c>
      <c r="E94" s="96" t="s">
        <v>159</v>
      </c>
      <c r="F94" s="96" t="s">
        <v>162</v>
      </c>
      <c r="G94" s="96" t="s">
        <v>166</v>
      </c>
      <c r="H94" s="327"/>
      <c r="I94" s="97">
        <f t="shared" si="7"/>
        <v>22</v>
      </c>
      <c r="J94" s="97">
        <f t="shared" si="7"/>
        <v>23</v>
      </c>
    </row>
    <row r="95" spans="2:10" ht="32.25">
      <c r="B95" s="330" t="s">
        <v>210</v>
      </c>
      <c r="C95" s="118" t="s">
        <v>42</v>
      </c>
      <c r="D95" s="118" t="s">
        <v>185</v>
      </c>
      <c r="E95" s="118" t="s">
        <v>159</v>
      </c>
      <c r="F95" s="118" t="s">
        <v>162</v>
      </c>
      <c r="G95" s="118" t="s">
        <v>209</v>
      </c>
      <c r="H95" s="314"/>
      <c r="I95" s="119">
        <f t="shared" si="7"/>
        <v>22</v>
      </c>
      <c r="J95" s="119">
        <f t="shared" si="7"/>
        <v>23</v>
      </c>
    </row>
    <row r="96" spans="2:10" ht="12.75">
      <c r="B96" s="317" t="s">
        <v>256</v>
      </c>
      <c r="C96" s="77" t="s">
        <v>42</v>
      </c>
      <c r="D96" s="77" t="s">
        <v>185</v>
      </c>
      <c r="E96" s="77" t="s">
        <v>159</v>
      </c>
      <c r="F96" s="77" t="s">
        <v>162</v>
      </c>
      <c r="G96" s="77" t="s">
        <v>209</v>
      </c>
      <c r="H96" s="337">
        <v>240</v>
      </c>
      <c r="I96" s="320">
        <v>22</v>
      </c>
      <c r="J96" s="320">
        <v>23</v>
      </c>
    </row>
    <row r="97" spans="2:10" ht="12.75">
      <c r="B97" s="353" t="s">
        <v>240</v>
      </c>
      <c r="C97" s="354" t="s">
        <v>44</v>
      </c>
      <c r="D97" s="354"/>
      <c r="E97" s="310"/>
      <c r="F97" s="310"/>
      <c r="G97" s="310"/>
      <c r="H97" s="156"/>
      <c r="I97" s="87">
        <f aca="true" t="shared" si="8" ref="I97:J100">I98</f>
        <v>270.6</v>
      </c>
      <c r="J97" s="87">
        <f t="shared" si="8"/>
        <v>258.5</v>
      </c>
    </row>
    <row r="98" spans="2:10" ht="12.75">
      <c r="B98" s="355" t="s">
        <v>39</v>
      </c>
      <c r="C98" s="356" t="s">
        <v>44</v>
      </c>
      <c r="D98" s="356" t="s">
        <v>43</v>
      </c>
      <c r="E98" s="312"/>
      <c r="F98" s="312"/>
      <c r="G98" s="312"/>
      <c r="H98" s="339"/>
      <c r="I98" s="357">
        <f t="shared" si="8"/>
        <v>270.6</v>
      </c>
      <c r="J98" s="357">
        <f t="shared" si="8"/>
        <v>258.5</v>
      </c>
    </row>
    <row r="99" spans="2:10" ht="12.75">
      <c r="B99" s="115" t="s">
        <v>223</v>
      </c>
      <c r="C99" s="358" t="s">
        <v>44</v>
      </c>
      <c r="D99" s="358" t="s">
        <v>43</v>
      </c>
      <c r="E99" s="74" t="s">
        <v>139</v>
      </c>
      <c r="F99" s="74" t="s">
        <v>224</v>
      </c>
      <c r="G99" s="74" t="s">
        <v>166</v>
      </c>
      <c r="H99" s="359"/>
      <c r="I99" s="360">
        <f t="shared" si="8"/>
        <v>270.6</v>
      </c>
      <c r="J99" s="360">
        <f t="shared" si="8"/>
        <v>258.5</v>
      </c>
    </row>
    <row r="100" spans="2:10" ht="12.75">
      <c r="B100" s="361" t="s">
        <v>225</v>
      </c>
      <c r="C100" s="362" t="s">
        <v>44</v>
      </c>
      <c r="D100" s="362" t="s">
        <v>43</v>
      </c>
      <c r="E100" s="363" t="s">
        <v>139</v>
      </c>
      <c r="F100" s="363" t="s">
        <v>226</v>
      </c>
      <c r="G100" s="363" t="s">
        <v>166</v>
      </c>
      <c r="H100" s="364"/>
      <c r="I100" s="365">
        <f t="shared" si="8"/>
        <v>270.6</v>
      </c>
      <c r="J100" s="365">
        <f t="shared" si="8"/>
        <v>258.5</v>
      </c>
    </row>
    <row r="101" spans="2:10" s="450" customFormat="1" ht="32.25">
      <c r="B101" s="361" t="s">
        <v>227</v>
      </c>
      <c r="C101" s="362" t="s">
        <v>44</v>
      </c>
      <c r="D101" s="362" t="s">
        <v>43</v>
      </c>
      <c r="E101" s="363" t="s">
        <v>139</v>
      </c>
      <c r="F101" s="363" t="s">
        <v>226</v>
      </c>
      <c r="G101" s="363" t="s">
        <v>228</v>
      </c>
      <c r="H101" s="364"/>
      <c r="I101" s="380">
        <f>I102+I103+I104</f>
        <v>270.6</v>
      </c>
      <c r="J101" s="380">
        <f>J102+J103+J104</f>
        <v>258.5</v>
      </c>
    </row>
    <row r="102" spans="2:10" ht="33.75">
      <c r="B102" s="315" t="s">
        <v>157</v>
      </c>
      <c r="C102" s="76" t="s">
        <v>44</v>
      </c>
      <c r="D102" s="76" t="s">
        <v>43</v>
      </c>
      <c r="E102" s="77" t="s">
        <v>139</v>
      </c>
      <c r="F102" s="77" t="s">
        <v>226</v>
      </c>
      <c r="G102" s="77" t="s">
        <v>228</v>
      </c>
      <c r="H102" s="162" t="s">
        <v>254</v>
      </c>
      <c r="I102" s="78">
        <v>214.8</v>
      </c>
      <c r="J102" s="78">
        <v>214.8</v>
      </c>
    </row>
    <row r="103" spans="2:10" ht="12.75">
      <c r="B103" s="317" t="s">
        <v>256</v>
      </c>
      <c r="C103" s="76" t="s">
        <v>44</v>
      </c>
      <c r="D103" s="76" t="s">
        <v>43</v>
      </c>
      <c r="E103" s="77" t="s">
        <v>139</v>
      </c>
      <c r="F103" s="77" t="s">
        <v>226</v>
      </c>
      <c r="G103" s="77" t="s">
        <v>228</v>
      </c>
      <c r="H103" s="162" t="s">
        <v>255</v>
      </c>
      <c r="I103" s="78">
        <v>55.8</v>
      </c>
      <c r="J103" s="78">
        <v>43.7</v>
      </c>
    </row>
    <row r="104" spans="2:10" ht="12.75">
      <c r="B104" s="317" t="s">
        <v>274</v>
      </c>
      <c r="C104" s="76" t="s">
        <v>44</v>
      </c>
      <c r="D104" s="76" t="s">
        <v>43</v>
      </c>
      <c r="E104" s="77" t="s">
        <v>139</v>
      </c>
      <c r="F104" s="77" t="s">
        <v>226</v>
      </c>
      <c r="G104" s="77" t="s">
        <v>228</v>
      </c>
      <c r="H104" s="162" t="s">
        <v>273</v>
      </c>
      <c r="I104" s="78"/>
      <c r="J104" s="78"/>
    </row>
    <row r="105" spans="2:10" ht="12.75">
      <c r="B105" s="353" t="s">
        <v>239</v>
      </c>
      <c r="C105" s="354" t="s">
        <v>43</v>
      </c>
      <c r="D105" s="354"/>
      <c r="E105" s="84"/>
      <c r="F105" s="84"/>
      <c r="G105" s="84"/>
      <c r="H105" s="157"/>
      <c r="I105" s="85">
        <f>I106+I118</f>
        <v>90</v>
      </c>
      <c r="J105" s="85">
        <f>J106+J118</f>
        <v>90</v>
      </c>
    </row>
    <row r="106" spans="2:10" ht="21">
      <c r="B106" s="338" t="s">
        <v>229</v>
      </c>
      <c r="C106" s="312" t="s">
        <v>43</v>
      </c>
      <c r="D106" s="312" t="s">
        <v>94</v>
      </c>
      <c r="E106" s="366"/>
      <c r="F106" s="366"/>
      <c r="G106" s="366"/>
      <c r="H106" s="342"/>
      <c r="I106" s="79">
        <f>I107+I111</f>
        <v>60</v>
      </c>
      <c r="J106" s="79">
        <f>J107+J111</f>
        <v>60</v>
      </c>
    </row>
    <row r="107" spans="2:10" ht="21.75" hidden="1">
      <c r="B107" s="332" t="s">
        <v>163</v>
      </c>
      <c r="C107" s="74" t="s">
        <v>43</v>
      </c>
      <c r="D107" s="74" t="s">
        <v>94</v>
      </c>
      <c r="E107" s="74" t="s">
        <v>164</v>
      </c>
      <c r="F107" s="74"/>
      <c r="G107" s="74"/>
      <c r="H107" s="324"/>
      <c r="I107" s="80">
        <f aca="true" t="shared" si="9" ref="I107:J109">I108</f>
        <v>0</v>
      </c>
      <c r="J107" s="80">
        <f t="shared" si="9"/>
        <v>0</v>
      </c>
    </row>
    <row r="108" spans="2:10" ht="32.25" hidden="1">
      <c r="B108" s="333" t="s">
        <v>165</v>
      </c>
      <c r="C108" s="96" t="s">
        <v>43</v>
      </c>
      <c r="D108" s="96" t="s">
        <v>94</v>
      </c>
      <c r="E108" s="96">
        <v>97</v>
      </c>
      <c r="F108" s="96">
        <v>2</v>
      </c>
      <c r="G108" s="96" t="s">
        <v>166</v>
      </c>
      <c r="H108" s="334"/>
      <c r="I108" s="97">
        <f t="shared" si="9"/>
        <v>0</v>
      </c>
      <c r="J108" s="97">
        <f t="shared" si="9"/>
        <v>0</v>
      </c>
    </row>
    <row r="109" spans="2:10" ht="22.5" hidden="1">
      <c r="B109" s="344" t="s">
        <v>323</v>
      </c>
      <c r="C109" s="93" t="s">
        <v>43</v>
      </c>
      <c r="D109" s="93" t="s">
        <v>94</v>
      </c>
      <c r="E109" s="93" t="s">
        <v>164</v>
      </c>
      <c r="F109" s="93" t="s">
        <v>162</v>
      </c>
      <c r="G109" s="93" t="s">
        <v>230</v>
      </c>
      <c r="H109" s="335"/>
      <c r="I109" s="94">
        <f t="shared" si="9"/>
        <v>0</v>
      </c>
      <c r="J109" s="94">
        <f t="shared" si="9"/>
        <v>0</v>
      </c>
    </row>
    <row r="110" spans="2:10" ht="45" hidden="1">
      <c r="B110" s="81" t="s">
        <v>231</v>
      </c>
      <c r="C110" s="77" t="s">
        <v>43</v>
      </c>
      <c r="D110" s="77" t="s">
        <v>94</v>
      </c>
      <c r="E110" s="77" t="s">
        <v>164</v>
      </c>
      <c r="F110" s="77" t="s">
        <v>162</v>
      </c>
      <c r="G110" s="77" t="s">
        <v>230</v>
      </c>
      <c r="H110" s="337">
        <v>0</v>
      </c>
      <c r="I110" s="78"/>
      <c r="J110" s="78"/>
    </row>
    <row r="111" spans="2:10" ht="32.25">
      <c r="B111" s="332" t="s">
        <v>234</v>
      </c>
      <c r="C111" s="74" t="s">
        <v>43</v>
      </c>
      <c r="D111" s="74" t="s">
        <v>94</v>
      </c>
      <c r="E111" s="74" t="s">
        <v>43</v>
      </c>
      <c r="F111" s="74"/>
      <c r="G111" s="74"/>
      <c r="H111" s="324"/>
      <c r="I111" s="80">
        <f>I112+I115</f>
        <v>60</v>
      </c>
      <c r="J111" s="80">
        <f>J112+J115</f>
        <v>60</v>
      </c>
    </row>
    <row r="112" spans="2:10" ht="63.75">
      <c r="B112" s="95" t="s">
        <v>280</v>
      </c>
      <c r="C112" s="96" t="s">
        <v>43</v>
      </c>
      <c r="D112" s="96" t="s">
        <v>94</v>
      </c>
      <c r="E112" s="96" t="s">
        <v>43</v>
      </c>
      <c r="F112" s="96" t="s">
        <v>150</v>
      </c>
      <c r="G112" s="96"/>
      <c r="H112" s="327"/>
      <c r="I112" s="97">
        <f>I113</f>
        <v>50</v>
      </c>
      <c r="J112" s="97">
        <f>J113</f>
        <v>50</v>
      </c>
    </row>
    <row r="113" spans="2:10" ht="74.25">
      <c r="B113" s="328" t="s">
        <v>281</v>
      </c>
      <c r="C113" s="118" t="s">
        <v>43</v>
      </c>
      <c r="D113" s="118" t="s">
        <v>94</v>
      </c>
      <c r="E113" s="118" t="s">
        <v>43</v>
      </c>
      <c r="F113" s="118" t="s">
        <v>150</v>
      </c>
      <c r="G113" s="118" t="s">
        <v>232</v>
      </c>
      <c r="H113" s="314"/>
      <c r="I113" s="119">
        <f>I114</f>
        <v>50</v>
      </c>
      <c r="J113" s="119">
        <f>J114</f>
        <v>50</v>
      </c>
    </row>
    <row r="114" spans="2:10" ht="12.75">
      <c r="B114" s="317" t="s">
        <v>256</v>
      </c>
      <c r="C114" s="77" t="s">
        <v>43</v>
      </c>
      <c r="D114" s="77" t="s">
        <v>94</v>
      </c>
      <c r="E114" s="77" t="s">
        <v>43</v>
      </c>
      <c r="F114" s="77" t="s">
        <v>150</v>
      </c>
      <c r="G114" s="77" t="s">
        <v>232</v>
      </c>
      <c r="H114" s="173" t="s">
        <v>255</v>
      </c>
      <c r="I114" s="78">
        <v>50</v>
      </c>
      <c r="J114" s="78">
        <v>50</v>
      </c>
    </row>
    <row r="115" spans="2:10" ht="53.25">
      <c r="B115" s="95" t="s">
        <v>282</v>
      </c>
      <c r="C115" s="96" t="s">
        <v>43</v>
      </c>
      <c r="D115" s="96" t="s">
        <v>94</v>
      </c>
      <c r="E115" s="96" t="s">
        <v>43</v>
      </c>
      <c r="F115" s="96" t="s">
        <v>162</v>
      </c>
      <c r="G115" s="96"/>
      <c r="H115" s="327"/>
      <c r="I115" s="97">
        <f>I116</f>
        <v>10</v>
      </c>
      <c r="J115" s="97">
        <f>J116</f>
        <v>10</v>
      </c>
    </row>
    <row r="116" spans="2:10" ht="63.75">
      <c r="B116" s="328" t="s">
        <v>283</v>
      </c>
      <c r="C116" s="118" t="s">
        <v>43</v>
      </c>
      <c r="D116" s="118" t="s">
        <v>94</v>
      </c>
      <c r="E116" s="118" t="s">
        <v>43</v>
      </c>
      <c r="F116" s="118" t="s">
        <v>162</v>
      </c>
      <c r="G116" s="118" t="s">
        <v>233</v>
      </c>
      <c r="H116" s="314"/>
      <c r="I116" s="119">
        <f>I117</f>
        <v>10</v>
      </c>
      <c r="J116" s="119">
        <f>J117</f>
        <v>10</v>
      </c>
    </row>
    <row r="117" spans="2:10" ht="12.75">
      <c r="B117" s="317" t="s">
        <v>256</v>
      </c>
      <c r="C117" s="318" t="s">
        <v>43</v>
      </c>
      <c r="D117" s="318" t="s">
        <v>94</v>
      </c>
      <c r="E117" s="318" t="s">
        <v>43</v>
      </c>
      <c r="F117" s="318" t="s">
        <v>162</v>
      </c>
      <c r="G117" s="318" t="s">
        <v>233</v>
      </c>
      <c r="H117" s="319" t="s">
        <v>255</v>
      </c>
      <c r="I117" s="320">
        <v>10</v>
      </c>
      <c r="J117" s="320">
        <v>10</v>
      </c>
    </row>
    <row r="118" spans="2:10" ht="12.75">
      <c r="B118" s="338" t="s">
        <v>235</v>
      </c>
      <c r="C118" s="312" t="s">
        <v>43</v>
      </c>
      <c r="D118" s="312" t="s">
        <v>236</v>
      </c>
      <c r="E118" s="312"/>
      <c r="F118" s="312"/>
      <c r="G118" s="312"/>
      <c r="H118" s="313"/>
      <c r="I118" s="79">
        <f>I119</f>
        <v>30</v>
      </c>
      <c r="J118" s="79">
        <f>J119</f>
        <v>30</v>
      </c>
    </row>
    <row r="119" spans="2:10" ht="32.25">
      <c r="B119" s="332" t="s">
        <v>247</v>
      </c>
      <c r="C119" s="74" t="s">
        <v>43</v>
      </c>
      <c r="D119" s="74" t="s">
        <v>236</v>
      </c>
      <c r="E119" s="74" t="s">
        <v>43</v>
      </c>
      <c r="F119" s="74"/>
      <c r="G119" s="74"/>
      <c r="H119" s="324"/>
      <c r="I119" s="80">
        <f>I120</f>
        <v>30</v>
      </c>
      <c r="J119" s="80">
        <f>J120</f>
        <v>30</v>
      </c>
    </row>
    <row r="120" spans="2:10" ht="53.25">
      <c r="B120" s="333" t="s">
        <v>289</v>
      </c>
      <c r="C120" s="96" t="s">
        <v>43</v>
      </c>
      <c r="D120" s="96" t="s">
        <v>236</v>
      </c>
      <c r="E120" s="96" t="s">
        <v>43</v>
      </c>
      <c r="F120" s="96" t="s">
        <v>172</v>
      </c>
      <c r="G120" s="96"/>
      <c r="H120" s="327"/>
      <c r="I120" s="97">
        <f>I121+I123</f>
        <v>30</v>
      </c>
      <c r="J120" s="97">
        <f>J121+J123</f>
        <v>30</v>
      </c>
    </row>
    <row r="121" spans="2:10" ht="63.75">
      <c r="B121" s="367" t="s">
        <v>290</v>
      </c>
      <c r="C121" s="118" t="s">
        <v>43</v>
      </c>
      <c r="D121" s="118" t="s">
        <v>236</v>
      </c>
      <c r="E121" s="118" t="s">
        <v>43</v>
      </c>
      <c r="F121" s="118" t="s">
        <v>172</v>
      </c>
      <c r="G121" s="118" t="s">
        <v>237</v>
      </c>
      <c r="H121" s="314"/>
      <c r="I121" s="119">
        <f>I122</f>
        <v>25</v>
      </c>
      <c r="J121" s="119">
        <f>J122</f>
        <v>25</v>
      </c>
    </row>
    <row r="122" spans="2:10" ht="12.75">
      <c r="B122" s="317" t="s">
        <v>256</v>
      </c>
      <c r="C122" s="77" t="s">
        <v>43</v>
      </c>
      <c r="D122" s="77" t="s">
        <v>236</v>
      </c>
      <c r="E122" s="77" t="s">
        <v>43</v>
      </c>
      <c r="F122" s="77" t="s">
        <v>172</v>
      </c>
      <c r="G122" s="77" t="s">
        <v>237</v>
      </c>
      <c r="H122" s="319" t="s">
        <v>255</v>
      </c>
      <c r="I122" s="320">
        <v>25</v>
      </c>
      <c r="J122" s="320">
        <v>25</v>
      </c>
    </row>
    <row r="123" spans="2:10" ht="63.75">
      <c r="B123" s="328" t="s">
        <v>291</v>
      </c>
      <c r="C123" s="118" t="s">
        <v>43</v>
      </c>
      <c r="D123" s="118" t="s">
        <v>236</v>
      </c>
      <c r="E123" s="118" t="s">
        <v>43</v>
      </c>
      <c r="F123" s="118" t="s">
        <v>172</v>
      </c>
      <c r="G123" s="118" t="s">
        <v>238</v>
      </c>
      <c r="H123" s="314"/>
      <c r="I123" s="119">
        <f>I124</f>
        <v>5</v>
      </c>
      <c r="J123" s="119">
        <f>J124</f>
        <v>5</v>
      </c>
    </row>
    <row r="124" spans="2:10" ht="12.75">
      <c r="B124" s="317" t="s">
        <v>256</v>
      </c>
      <c r="C124" s="77" t="s">
        <v>43</v>
      </c>
      <c r="D124" s="77" t="s">
        <v>236</v>
      </c>
      <c r="E124" s="77" t="s">
        <v>43</v>
      </c>
      <c r="F124" s="77" t="s">
        <v>172</v>
      </c>
      <c r="G124" s="77" t="s">
        <v>238</v>
      </c>
      <c r="H124" s="319" t="s">
        <v>255</v>
      </c>
      <c r="I124" s="320">
        <v>5</v>
      </c>
      <c r="J124" s="320">
        <v>5</v>
      </c>
    </row>
    <row r="125" spans="2:10" ht="12.75">
      <c r="B125" s="368" t="s">
        <v>241</v>
      </c>
      <c r="C125" s="369" t="s">
        <v>46</v>
      </c>
      <c r="D125" s="369"/>
      <c r="E125" s="310"/>
      <c r="F125" s="310"/>
      <c r="G125" s="310"/>
      <c r="H125" s="370"/>
      <c r="I125" s="85">
        <f>I126+I144</f>
        <v>1291</v>
      </c>
      <c r="J125" s="85">
        <f>J126+J144</f>
        <v>300</v>
      </c>
    </row>
    <row r="126" spans="2:10" ht="12.75">
      <c r="B126" s="311" t="s">
        <v>242</v>
      </c>
      <c r="C126" s="312" t="s">
        <v>46</v>
      </c>
      <c r="D126" s="312" t="s">
        <v>94</v>
      </c>
      <c r="E126" s="312"/>
      <c r="F126" s="312"/>
      <c r="G126" s="312"/>
      <c r="H126" s="313"/>
      <c r="I126" s="79">
        <f>I127</f>
        <v>1291</v>
      </c>
      <c r="J126" s="79">
        <f>J127</f>
        <v>300</v>
      </c>
    </row>
    <row r="127" spans="2:10" ht="21.75">
      <c r="B127" s="371" t="s">
        <v>324</v>
      </c>
      <c r="C127" s="74" t="s">
        <v>46</v>
      </c>
      <c r="D127" s="74" t="s">
        <v>94</v>
      </c>
      <c r="E127" s="74" t="s">
        <v>46</v>
      </c>
      <c r="F127" s="74" t="s">
        <v>292</v>
      </c>
      <c r="G127" s="74" t="s">
        <v>166</v>
      </c>
      <c r="H127" s="324"/>
      <c r="I127" s="80">
        <f>I128+I135</f>
        <v>1291</v>
      </c>
      <c r="J127" s="80">
        <f>J128+J135</f>
        <v>300</v>
      </c>
    </row>
    <row r="128" spans="2:10" ht="42.75">
      <c r="B128" s="346" t="s">
        <v>325</v>
      </c>
      <c r="C128" s="372" t="s">
        <v>46</v>
      </c>
      <c r="D128" s="372" t="s">
        <v>94</v>
      </c>
      <c r="E128" s="96" t="s">
        <v>46</v>
      </c>
      <c r="F128" s="96" t="s">
        <v>150</v>
      </c>
      <c r="G128" s="96" t="s">
        <v>166</v>
      </c>
      <c r="H128" s="327"/>
      <c r="I128" s="97">
        <f>I129+I131+I133</f>
        <v>400</v>
      </c>
      <c r="J128" s="97">
        <f>J129+J131+J133</f>
        <v>200</v>
      </c>
    </row>
    <row r="129" spans="2:10" ht="42.75">
      <c r="B129" s="367" t="s">
        <v>327</v>
      </c>
      <c r="C129" s="373" t="s">
        <v>46</v>
      </c>
      <c r="D129" s="373" t="s">
        <v>94</v>
      </c>
      <c r="E129" s="118" t="s">
        <v>46</v>
      </c>
      <c r="F129" s="118" t="s">
        <v>150</v>
      </c>
      <c r="G129" s="118" t="s">
        <v>243</v>
      </c>
      <c r="H129" s="314"/>
      <c r="I129" s="119">
        <f>I130</f>
        <v>400</v>
      </c>
      <c r="J129" s="119">
        <f>J130</f>
        <v>200</v>
      </c>
    </row>
    <row r="130" spans="2:10" ht="12.75">
      <c r="B130" s="317" t="s">
        <v>256</v>
      </c>
      <c r="C130" s="374" t="s">
        <v>46</v>
      </c>
      <c r="D130" s="374" t="s">
        <v>94</v>
      </c>
      <c r="E130" s="77" t="s">
        <v>46</v>
      </c>
      <c r="F130" s="77" t="s">
        <v>150</v>
      </c>
      <c r="G130" s="77" t="s">
        <v>243</v>
      </c>
      <c r="H130" s="173" t="s">
        <v>255</v>
      </c>
      <c r="I130" s="78">
        <v>400</v>
      </c>
      <c r="J130" s="78">
        <v>200</v>
      </c>
    </row>
    <row r="131" spans="2:10" ht="63.75" hidden="1">
      <c r="B131" s="375" t="s">
        <v>203</v>
      </c>
      <c r="C131" s="373" t="s">
        <v>46</v>
      </c>
      <c r="D131" s="373" t="s">
        <v>94</v>
      </c>
      <c r="E131" s="118" t="s">
        <v>46</v>
      </c>
      <c r="F131" s="118" t="s">
        <v>150</v>
      </c>
      <c r="G131" s="118" t="s">
        <v>293</v>
      </c>
      <c r="H131" s="314"/>
      <c r="I131" s="119">
        <f>I132</f>
        <v>0</v>
      </c>
      <c r="J131" s="119">
        <f>J132</f>
        <v>0</v>
      </c>
    </row>
    <row r="132" spans="2:10" ht="12.75" hidden="1">
      <c r="B132" s="317" t="s">
        <v>256</v>
      </c>
      <c r="C132" s="374" t="s">
        <v>46</v>
      </c>
      <c r="D132" s="374" t="s">
        <v>94</v>
      </c>
      <c r="E132" s="77" t="s">
        <v>46</v>
      </c>
      <c r="F132" s="77" t="s">
        <v>150</v>
      </c>
      <c r="G132" s="77" t="s">
        <v>293</v>
      </c>
      <c r="H132" s="173" t="s">
        <v>255</v>
      </c>
      <c r="I132" s="78"/>
      <c r="J132" s="78"/>
    </row>
    <row r="133" spans="2:10" ht="53.25" hidden="1">
      <c r="B133" s="375" t="s">
        <v>204</v>
      </c>
      <c r="C133" s="373" t="s">
        <v>46</v>
      </c>
      <c r="D133" s="373" t="s">
        <v>94</v>
      </c>
      <c r="E133" s="118" t="s">
        <v>46</v>
      </c>
      <c r="F133" s="118" t="s">
        <v>150</v>
      </c>
      <c r="G133" s="118" t="s">
        <v>294</v>
      </c>
      <c r="H133" s="314"/>
      <c r="I133" s="119">
        <f>I134</f>
        <v>0</v>
      </c>
      <c r="J133" s="119">
        <f>J134</f>
        <v>0</v>
      </c>
    </row>
    <row r="134" spans="2:10" ht="12.75" hidden="1">
      <c r="B134" s="317" t="s">
        <v>256</v>
      </c>
      <c r="C134" s="374" t="s">
        <v>46</v>
      </c>
      <c r="D134" s="374" t="s">
        <v>94</v>
      </c>
      <c r="E134" s="77" t="s">
        <v>46</v>
      </c>
      <c r="F134" s="77" t="s">
        <v>150</v>
      </c>
      <c r="G134" s="77" t="s">
        <v>294</v>
      </c>
      <c r="H134" s="173" t="s">
        <v>255</v>
      </c>
      <c r="I134" s="78"/>
      <c r="J134" s="78"/>
    </row>
    <row r="135" spans="2:10" ht="45" customHeight="1">
      <c r="B135" s="376" t="s">
        <v>326</v>
      </c>
      <c r="C135" s="377" t="s">
        <v>46</v>
      </c>
      <c r="D135" s="377" t="s">
        <v>94</v>
      </c>
      <c r="E135" s="96" t="s">
        <v>46</v>
      </c>
      <c r="F135" s="96" t="s">
        <v>162</v>
      </c>
      <c r="G135" s="96"/>
      <c r="H135" s="327"/>
      <c r="I135" s="97">
        <f>I136+I138+I140+I142</f>
        <v>891</v>
      </c>
      <c r="J135" s="97">
        <f>J136+J138+J140+J142</f>
        <v>100</v>
      </c>
    </row>
    <row r="136" spans="2:10" ht="66" customHeight="1" hidden="1">
      <c r="B136" s="367" t="s">
        <v>328</v>
      </c>
      <c r="C136" s="373" t="s">
        <v>46</v>
      </c>
      <c r="D136" s="373" t="s">
        <v>94</v>
      </c>
      <c r="E136" s="118" t="s">
        <v>46</v>
      </c>
      <c r="F136" s="118" t="s">
        <v>162</v>
      </c>
      <c r="G136" s="118" t="s">
        <v>244</v>
      </c>
      <c r="H136" s="314"/>
      <c r="I136" s="119">
        <f>I137</f>
        <v>0</v>
      </c>
      <c r="J136" s="119">
        <f>J137</f>
        <v>0</v>
      </c>
    </row>
    <row r="137" spans="2:10" ht="12.75" hidden="1">
      <c r="B137" s="317" t="s">
        <v>256</v>
      </c>
      <c r="C137" s="374" t="s">
        <v>46</v>
      </c>
      <c r="D137" s="374" t="s">
        <v>94</v>
      </c>
      <c r="E137" s="77" t="s">
        <v>46</v>
      </c>
      <c r="F137" s="77" t="s">
        <v>162</v>
      </c>
      <c r="G137" s="77" t="s">
        <v>244</v>
      </c>
      <c r="H137" s="173" t="s">
        <v>255</v>
      </c>
      <c r="I137" s="78"/>
      <c r="J137" s="78"/>
    </row>
    <row r="138" spans="2:10" ht="84.75">
      <c r="B138" s="367" t="s">
        <v>329</v>
      </c>
      <c r="C138" s="373" t="s">
        <v>46</v>
      </c>
      <c r="D138" s="373" t="s">
        <v>94</v>
      </c>
      <c r="E138" s="118" t="s">
        <v>46</v>
      </c>
      <c r="F138" s="118" t="s">
        <v>162</v>
      </c>
      <c r="G138" s="118" t="s">
        <v>245</v>
      </c>
      <c r="H138" s="314"/>
      <c r="I138" s="119">
        <f>I139</f>
        <v>150</v>
      </c>
      <c r="J138" s="119">
        <f>J139</f>
        <v>0</v>
      </c>
    </row>
    <row r="139" spans="2:10" ht="12.75">
      <c r="B139" s="317" t="s">
        <v>256</v>
      </c>
      <c r="C139" s="374" t="s">
        <v>46</v>
      </c>
      <c r="D139" s="374" t="s">
        <v>94</v>
      </c>
      <c r="E139" s="77" t="s">
        <v>46</v>
      </c>
      <c r="F139" s="77" t="s">
        <v>162</v>
      </c>
      <c r="G139" s="77" t="s">
        <v>245</v>
      </c>
      <c r="H139" s="173" t="s">
        <v>255</v>
      </c>
      <c r="I139" s="78">
        <v>150</v>
      </c>
      <c r="J139" s="78">
        <v>0</v>
      </c>
    </row>
    <row r="140" spans="2:10" ht="74.25">
      <c r="B140" s="367" t="s">
        <v>330</v>
      </c>
      <c r="C140" s="373" t="s">
        <v>46</v>
      </c>
      <c r="D140" s="373" t="s">
        <v>94</v>
      </c>
      <c r="E140" s="118" t="s">
        <v>46</v>
      </c>
      <c r="F140" s="118" t="s">
        <v>162</v>
      </c>
      <c r="G140" s="118" t="s">
        <v>246</v>
      </c>
      <c r="H140" s="314"/>
      <c r="I140" s="119">
        <f>I141</f>
        <v>741</v>
      </c>
      <c r="J140" s="119">
        <f>J141</f>
        <v>100</v>
      </c>
    </row>
    <row r="141" spans="2:10" ht="11.25" customHeight="1">
      <c r="B141" s="317" t="s">
        <v>256</v>
      </c>
      <c r="C141" s="374" t="s">
        <v>46</v>
      </c>
      <c r="D141" s="374" t="s">
        <v>94</v>
      </c>
      <c r="E141" s="77" t="s">
        <v>46</v>
      </c>
      <c r="F141" s="77" t="s">
        <v>162</v>
      </c>
      <c r="G141" s="77" t="s">
        <v>246</v>
      </c>
      <c r="H141" s="173" t="s">
        <v>255</v>
      </c>
      <c r="I141" s="320">
        <v>741</v>
      </c>
      <c r="J141" s="320">
        <v>100</v>
      </c>
    </row>
    <row r="142" spans="2:10" ht="63.75" hidden="1">
      <c r="B142" s="375" t="s">
        <v>205</v>
      </c>
      <c r="C142" s="373" t="s">
        <v>46</v>
      </c>
      <c r="D142" s="373" t="s">
        <v>94</v>
      </c>
      <c r="E142" s="118" t="s">
        <v>46</v>
      </c>
      <c r="F142" s="118" t="s">
        <v>162</v>
      </c>
      <c r="G142" s="118" t="s">
        <v>295</v>
      </c>
      <c r="H142" s="314"/>
      <c r="I142" s="119">
        <f>I143</f>
        <v>0</v>
      </c>
      <c r="J142" s="119">
        <f>J143</f>
        <v>0</v>
      </c>
    </row>
    <row r="143" spans="2:10" ht="12.75" hidden="1">
      <c r="B143" s="317" t="s">
        <v>256</v>
      </c>
      <c r="C143" s="374" t="s">
        <v>46</v>
      </c>
      <c r="D143" s="374" t="s">
        <v>94</v>
      </c>
      <c r="E143" s="77" t="s">
        <v>46</v>
      </c>
      <c r="F143" s="77" t="s">
        <v>162</v>
      </c>
      <c r="G143" s="77" t="s">
        <v>295</v>
      </c>
      <c r="H143" s="173" t="s">
        <v>255</v>
      </c>
      <c r="I143" s="78"/>
      <c r="J143" s="78"/>
    </row>
    <row r="144" spans="2:10" ht="12" customHeight="1" hidden="1">
      <c r="B144" s="311" t="s">
        <v>140</v>
      </c>
      <c r="C144" s="312" t="s">
        <v>46</v>
      </c>
      <c r="D144" s="312" t="s">
        <v>141</v>
      </c>
      <c r="E144" s="312"/>
      <c r="F144" s="312"/>
      <c r="G144" s="312"/>
      <c r="H144" s="313"/>
      <c r="I144" s="79">
        <f>I145</f>
        <v>0</v>
      </c>
      <c r="J144" s="79">
        <f>J145</f>
        <v>0</v>
      </c>
    </row>
    <row r="145" spans="2:10" ht="21.75" hidden="1">
      <c r="B145" s="91" t="s">
        <v>163</v>
      </c>
      <c r="C145" s="74" t="s">
        <v>46</v>
      </c>
      <c r="D145" s="74" t="s">
        <v>141</v>
      </c>
      <c r="E145" s="74" t="s">
        <v>164</v>
      </c>
      <c r="F145" s="74"/>
      <c r="G145" s="74"/>
      <c r="H145" s="159"/>
      <c r="I145" s="80">
        <f>I146</f>
        <v>0</v>
      </c>
      <c r="J145" s="80">
        <f>J146</f>
        <v>0</v>
      </c>
    </row>
    <row r="146" spans="2:10" ht="32.25" hidden="1">
      <c r="B146" s="95" t="s">
        <v>165</v>
      </c>
      <c r="C146" s="96" t="s">
        <v>46</v>
      </c>
      <c r="D146" s="96" t="s">
        <v>141</v>
      </c>
      <c r="E146" s="96">
        <v>97</v>
      </c>
      <c r="F146" s="96">
        <v>2</v>
      </c>
      <c r="G146" s="96" t="s">
        <v>166</v>
      </c>
      <c r="H146" s="160"/>
      <c r="I146" s="97">
        <f>I147+I149</f>
        <v>0</v>
      </c>
      <c r="J146" s="97">
        <f>J147+J149</f>
        <v>0</v>
      </c>
    </row>
    <row r="147" spans="2:10" ht="22.5" hidden="1">
      <c r="B147" s="92" t="s">
        <v>331</v>
      </c>
      <c r="C147" s="93" t="s">
        <v>46</v>
      </c>
      <c r="D147" s="93" t="s">
        <v>141</v>
      </c>
      <c r="E147" s="93" t="s">
        <v>164</v>
      </c>
      <c r="F147" s="93" t="s">
        <v>162</v>
      </c>
      <c r="G147" s="93" t="s">
        <v>332</v>
      </c>
      <c r="H147" s="161"/>
      <c r="I147" s="94">
        <f>I148</f>
        <v>0</v>
      </c>
      <c r="J147" s="94">
        <f>J148</f>
        <v>0</v>
      </c>
    </row>
    <row r="148" spans="2:10" ht="45" hidden="1">
      <c r="B148" s="81" t="s">
        <v>231</v>
      </c>
      <c r="C148" s="77" t="s">
        <v>46</v>
      </c>
      <c r="D148" s="77" t="s">
        <v>141</v>
      </c>
      <c r="E148" s="77" t="s">
        <v>164</v>
      </c>
      <c r="F148" s="77" t="s">
        <v>162</v>
      </c>
      <c r="G148" s="77" t="s">
        <v>332</v>
      </c>
      <c r="H148" s="162"/>
      <c r="I148" s="78"/>
      <c r="J148" s="78"/>
    </row>
    <row r="149" spans="2:10" ht="22.5" hidden="1">
      <c r="B149" s="92" t="s">
        <v>334</v>
      </c>
      <c r="C149" s="93" t="s">
        <v>46</v>
      </c>
      <c r="D149" s="93" t="s">
        <v>141</v>
      </c>
      <c r="E149" s="93" t="s">
        <v>164</v>
      </c>
      <c r="F149" s="93" t="s">
        <v>162</v>
      </c>
      <c r="G149" s="93" t="s">
        <v>333</v>
      </c>
      <c r="H149" s="161"/>
      <c r="I149" s="94">
        <f>I150</f>
        <v>0</v>
      </c>
      <c r="J149" s="94">
        <f>J150</f>
        <v>0</v>
      </c>
    </row>
    <row r="150" spans="2:10" ht="45" hidden="1">
      <c r="B150" s="81" t="s">
        <v>231</v>
      </c>
      <c r="C150" s="77" t="s">
        <v>46</v>
      </c>
      <c r="D150" s="77" t="s">
        <v>141</v>
      </c>
      <c r="E150" s="77" t="s">
        <v>164</v>
      </c>
      <c r="F150" s="77" t="s">
        <v>162</v>
      </c>
      <c r="G150" s="77" t="s">
        <v>333</v>
      </c>
      <c r="H150" s="162"/>
      <c r="I150" s="78"/>
      <c r="J150" s="78"/>
    </row>
    <row r="151" spans="2:10" ht="12.75">
      <c r="B151" s="353" t="s">
        <v>335</v>
      </c>
      <c r="C151" s="354" t="s">
        <v>47</v>
      </c>
      <c r="D151" s="354"/>
      <c r="E151" s="310"/>
      <c r="F151" s="310"/>
      <c r="G151" s="85"/>
      <c r="H151" s="378"/>
      <c r="I151" s="85">
        <f>I152+I169+I182+I202</f>
        <v>8971.4</v>
      </c>
      <c r="J151" s="85">
        <f>J152+J169+J182+J202</f>
        <v>8687.5</v>
      </c>
    </row>
    <row r="152" spans="2:10" ht="12.75">
      <c r="B152" s="311" t="s">
        <v>48</v>
      </c>
      <c r="C152" s="312" t="s">
        <v>47</v>
      </c>
      <c r="D152" s="312" t="s">
        <v>42</v>
      </c>
      <c r="E152" s="312"/>
      <c r="F152" s="312"/>
      <c r="G152" s="79"/>
      <c r="H152" s="379"/>
      <c r="I152" s="79">
        <f>I153+I165</f>
        <v>1615.4</v>
      </c>
      <c r="J152" s="79">
        <f>J153+J165</f>
        <v>1615.4</v>
      </c>
    </row>
    <row r="153" spans="2:10" ht="22.5" customHeight="1">
      <c r="B153" s="332" t="s">
        <v>337</v>
      </c>
      <c r="C153" s="323" t="s">
        <v>47</v>
      </c>
      <c r="D153" s="323" t="s">
        <v>42</v>
      </c>
      <c r="E153" s="74" t="s">
        <v>47</v>
      </c>
      <c r="F153" s="74" t="s">
        <v>224</v>
      </c>
      <c r="G153" s="74" t="s">
        <v>166</v>
      </c>
      <c r="H153" s="324"/>
      <c r="I153" s="80">
        <f>I154+I157+I160</f>
        <v>1614.2</v>
      </c>
      <c r="J153" s="80">
        <f>J154+J157+J160</f>
        <v>1614.2</v>
      </c>
    </row>
    <row r="154" spans="2:10" ht="53.25">
      <c r="B154" s="333" t="s">
        <v>296</v>
      </c>
      <c r="C154" s="326" t="s">
        <v>47</v>
      </c>
      <c r="D154" s="326" t="s">
        <v>42</v>
      </c>
      <c r="E154" s="96" t="s">
        <v>47</v>
      </c>
      <c r="F154" s="96" t="s">
        <v>150</v>
      </c>
      <c r="G154" s="96" t="s">
        <v>166</v>
      </c>
      <c r="H154" s="327"/>
      <c r="I154" s="97">
        <f>I155</f>
        <v>50</v>
      </c>
      <c r="J154" s="97">
        <f>J155</f>
        <v>50</v>
      </c>
    </row>
    <row r="155" spans="2:10" ht="63.75">
      <c r="B155" s="328" t="s">
        <v>297</v>
      </c>
      <c r="C155" s="329" t="s">
        <v>47</v>
      </c>
      <c r="D155" s="329" t="s">
        <v>42</v>
      </c>
      <c r="E155" s="118" t="s">
        <v>47</v>
      </c>
      <c r="F155" s="118" t="s">
        <v>150</v>
      </c>
      <c r="G155" s="118" t="s">
        <v>336</v>
      </c>
      <c r="H155" s="314"/>
      <c r="I155" s="119">
        <f>I156</f>
        <v>50</v>
      </c>
      <c r="J155" s="119">
        <f>J156</f>
        <v>50</v>
      </c>
    </row>
    <row r="156" spans="2:10" ht="12.75">
      <c r="B156" s="317" t="s">
        <v>256</v>
      </c>
      <c r="C156" s="138" t="s">
        <v>47</v>
      </c>
      <c r="D156" s="138" t="s">
        <v>42</v>
      </c>
      <c r="E156" s="77" t="s">
        <v>47</v>
      </c>
      <c r="F156" s="77" t="s">
        <v>150</v>
      </c>
      <c r="G156" s="77" t="s">
        <v>336</v>
      </c>
      <c r="H156" s="173" t="s">
        <v>255</v>
      </c>
      <c r="I156" s="78">
        <v>50</v>
      </c>
      <c r="J156" s="78">
        <v>50</v>
      </c>
    </row>
    <row r="157" spans="2:10" ht="53.25">
      <c r="B157" s="333" t="s">
        <v>298</v>
      </c>
      <c r="C157" s="326" t="s">
        <v>47</v>
      </c>
      <c r="D157" s="326" t="s">
        <v>42</v>
      </c>
      <c r="E157" s="96" t="s">
        <v>47</v>
      </c>
      <c r="F157" s="96" t="s">
        <v>162</v>
      </c>
      <c r="G157" s="96" t="s">
        <v>166</v>
      </c>
      <c r="H157" s="327"/>
      <c r="I157" s="97">
        <f>I158</f>
        <v>50</v>
      </c>
      <c r="J157" s="97">
        <f>J158</f>
        <v>50</v>
      </c>
    </row>
    <row r="158" spans="2:10" ht="63.75">
      <c r="B158" s="328" t="s">
        <v>299</v>
      </c>
      <c r="C158" s="329" t="s">
        <v>47</v>
      </c>
      <c r="D158" s="329" t="s">
        <v>42</v>
      </c>
      <c r="E158" s="118" t="s">
        <v>47</v>
      </c>
      <c r="F158" s="118" t="s">
        <v>162</v>
      </c>
      <c r="G158" s="118" t="s">
        <v>336</v>
      </c>
      <c r="H158" s="314"/>
      <c r="I158" s="119">
        <f>I159</f>
        <v>50</v>
      </c>
      <c r="J158" s="119">
        <f>J159</f>
        <v>50</v>
      </c>
    </row>
    <row r="159" spans="2:10" ht="12.75">
      <c r="B159" s="317" t="s">
        <v>256</v>
      </c>
      <c r="C159" s="138" t="s">
        <v>47</v>
      </c>
      <c r="D159" s="138" t="s">
        <v>42</v>
      </c>
      <c r="E159" s="77" t="s">
        <v>47</v>
      </c>
      <c r="F159" s="77" t="s">
        <v>162</v>
      </c>
      <c r="G159" s="77" t="s">
        <v>336</v>
      </c>
      <c r="H159" s="173" t="s">
        <v>255</v>
      </c>
      <c r="I159" s="78">
        <v>50</v>
      </c>
      <c r="J159" s="78">
        <v>50</v>
      </c>
    </row>
    <row r="160" spans="2:10" ht="53.25">
      <c r="B160" s="333" t="s">
        <v>338</v>
      </c>
      <c r="C160" s="326" t="s">
        <v>47</v>
      </c>
      <c r="D160" s="326" t="s">
        <v>42</v>
      </c>
      <c r="E160" s="96" t="s">
        <v>47</v>
      </c>
      <c r="F160" s="96" t="s">
        <v>172</v>
      </c>
      <c r="G160" s="96"/>
      <c r="H160" s="327"/>
      <c r="I160" s="97">
        <f>I161+I163</f>
        <v>1514.2</v>
      </c>
      <c r="J160" s="97">
        <f>J161+J163</f>
        <v>1514.2</v>
      </c>
    </row>
    <row r="161" spans="2:10" ht="63.75" hidden="1">
      <c r="B161" s="328" t="s">
        <v>339</v>
      </c>
      <c r="C161" s="329" t="s">
        <v>47</v>
      </c>
      <c r="D161" s="329" t="s">
        <v>42</v>
      </c>
      <c r="E161" s="118" t="s">
        <v>47</v>
      </c>
      <c r="F161" s="118" t="s">
        <v>172</v>
      </c>
      <c r="G161" s="118" t="s">
        <v>336</v>
      </c>
      <c r="H161" s="314"/>
      <c r="I161" s="119">
        <f>I162</f>
        <v>0</v>
      </c>
      <c r="J161" s="119">
        <f>J162</f>
        <v>0</v>
      </c>
    </row>
    <row r="162" spans="2:10" ht="12.75" hidden="1">
      <c r="B162" s="317" t="s">
        <v>256</v>
      </c>
      <c r="C162" s="138" t="s">
        <v>47</v>
      </c>
      <c r="D162" s="138" t="s">
        <v>42</v>
      </c>
      <c r="E162" s="77" t="s">
        <v>47</v>
      </c>
      <c r="F162" s="77" t="s">
        <v>172</v>
      </c>
      <c r="G162" s="77" t="s">
        <v>336</v>
      </c>
      <c r="H162" s="173" t="s">
        <v>255</v>
      </c>
      <c r="I162" s="380"/>
      <c r="J162" s="380"/>
    </row>
    <row r="163" spans="2:10" ht="54" customHeight="1">
      <c r="B163" s="328" t="s">
        <v>303</v>
      </c>
      <c r="C163" s="329" t="s">
        <v>47</v>
      </c>
      <c r="D163" s="329" t="s">
        <v>42</v>
      </c>
      <c r="E163" s="118" t="s">
        <v>47</v>
      </c>
      <c r="F163" s="118" t="s">
        <v>172</v>
      </c>
      <c r="G163" s="118" t="s">
        <v>302</v>
      </c>
      <c r="H163" s="314"/>
      <c r="I163" s="119">
        <f>I164</f>
        <v>1514.2</v>
      </c>
      <c r="J163" s="119">
        <f>J164</f>
        <v>1514.2</v>
      </c>
    </row>
    <row r="164" spans="2:10" ht="12.75">
      <c r="B164" s="317" t="s">
        <v>256</v>
      </c>
      <c r="C164" s="138" t="s">
        <v>47</v>
      </c>
      <c r="D164" s="138" t="s">
        <v>42</v>
      </c>
      <c r="E164" s="77" t="s">
        <v>47</v>
      </c>
      <c r="F164" s="77" t="s">
        <v>172</v>
      </c>
      <c r="G164" s="77" t="s">
        <v>302</v>
      </c>
      <c r="H164" s="173" t="s">
        <v>125</v>
      </c>
      <c r="I164" s="78">
        <v>1514.2</v>
      </c>
      <c r="J164" s="78">
        <v>1514.2</v>
      </c>
    </row>
    <row r="165" spans="2:10" ht="32.25">
      <c r="B165" s="322" t="s">
        <v>200</v>
      </c>
      <c r="C165" s="323" t="s">
        <v>47</v>
      </c>
      <c r="D165" s="323" t="s">
        <v>42</v>
      </c>
      <c r="E165" s="74" t="s">
        <v>42</v>
      </c>
      <c r="F165" s="74"/>
      <c r="G165" s="74"/>
      <c r="H165" s="324"/>
      <c r="I165" s="80">
        <f aca="true" t="shared" si="10" ref="I165:J167">I166</f>
        <v>1.2</v>
      </c>
      <c r="J165" s="80">
        <f t="shared" si="10"/>
        <v>1.2</v>
      </c>
    </row>
    <row r="166" spans="2:10" ht="53.25">
      <c r="B166" s="325" t="s">
        <v>300</v>
      </c>
      <c r="C166" s="326" t="s">
        <v>47</v>
      </c>
      <c r="D166" s="326" t="s">
        <v>42</v>
      </c>
      <c r="E166" s="96" t="s">
        <v>42</v>
      </c>
      <c r="F166" s="96" t="s">
        <v>162</v>
      </c>
      <c r="G166" s="96"/>
      <c r="H166" s="327"/>
      <c r="I166" s="97">
        <f t="shared" si="10"/>
        <v>1.2</v>
      </c>
      <c r="J166" s="97">
        <f t="shared" si="10"/>
        <v>1.2</v>
      </c>
    </row>
    <row r="167" spans="2:10" ht="63.75">
      <c r="B167" s="330" t="s">
        <v>301</v>
      </c>
      <c r="C167" s="329" t="s">
        <v>47</v>
      </c>
      <c r="D167" s="329" t="s">
        <v>42</v>
      </c>
      <c r="E167" s="118" t="s">
        <v>42</v>
      </c>
      <c r="F167" s="118" t="s">
        <v>162</v>
      </c>
      <c r="G167" s="118" t="s">
        <v>192</v>
      </c>
      <c r="H167" s="314"/>
      <c r="I167" s="119">
        <f t="shared" si="10"/>
        <v>1.2</v>
      </c>
      <c r="J167" s="119">
        <f t="shared" si="10"/>
        <v>1.2</v>
      </c>
    </row>
    <row r="168" spans="2:10" ht="12.75">
      <c r="B168" s="317" t="s">
        <v>256</v>
      </c>
      <c r="C168" s="138" t="s">
        <v>47</v>
      </c>
      <c r="D168" s="77" t="s">
        <v>42</v>
      </c>
      <c r="E168" s="77" t="s">
        <v>42</v>
      </c>
      <c r="F168" s="77" t="s">
        <v>162</v>
      </c>
      <c r="G168" s="138" t="s">
        <v>192</v>
      </c>
      <c r="H168" s="381">
        <v>240</v>
      </c>
      <c r="I168" s="320">
        <v>1.2</v>
      </c>
      <c r="J168" s="320">
        <v>1.2</v>
      </c>
    </row>
    <row r="169" spans="2:10" ht="12.75">
      <c r="B169" s="311" t="s">
        <v>40</v>
      </c>
      <c r="C169" s="312" t="s">
        <v>47</v>
      </c>
      <c r="D169" s="312" t="s">
        <v>44</v>
      </c>
      <c r="E169" s="312"/>
      <c r="F169" s="312"/>
      <c r="G169" s="312"/>
      <c r="H169" s="166"/>
      <c r="I169" s="79">
        <f>I170+I178</f>
        <v>109.1</v>
      </c>
      <c r="J169" s="79">
        <f>J170+J178</f>
        <v>9.1</v>
      </c>
    </row>
    <row r="170" spans="2:10" ht="32.25">
      <c r="B170" s="322" t="s">
        <v>200</v>
      </c>
      <c r="C170" s="323" t="s">
        <v>47</v>
      </c>
      <c r="D170" s="323" t="s">
        <v>44</v>
      </c>
      <c r="E170" s="74" t="s">
        <v>42</v>
      </c>
      <c r="F170" s="74"/>
      <c r="G170" s="74"/>
      <c r="H170" s="170"/>
      <c r="I170" s="80">
        <f>I171</f>
        <v>9.1</v>
      </c>
      <c r="J170" s="80">
        <f>J171</f>
        <v>9.1</v>
      </c>
    </row>
    <row r="171" spans="2:10" ht="47.25" customHeight="1">
      <c r="B171" s="325" t="s">
        <v>304</v>
      </c>
      <c r="C171" s="326" t="s">
        <v>47</v>
      </c>
      <c r="D171" s="326" t="s">
        <v>44</v>
      </c>
      <c r="E171" s="96" t="s">
        <v>42</v>
      </c>
      <c r="F171" s="96" t="s">
        <v>162</v>
      </c>
      <c r="G171" s="96"/>
      <c r="H171" s="171"/>
      <c r="I171" s="97">
        <f>I174+I176</f>
        <v>9.1</v>
      </c>
      <c r="J171" s="97">
        <f>J174+J176</f>
        <v>9.1</v>
      </c>
    </row>
    <row r="172" spans="2:10" ht="53.25" hidden="1">
      <c r="B172" s="330" t="s">
        <v>305</v>
      </c>
      <c r="C172" s="329" t="s">
        <v>47</v>
      </c>
      <c r="D172" s="329" t="s">
        <v>44</v>
      </c>
      <c r="E172" s="118" t="s">
        <v>42</v>
      </c>
      <c r="F172" s="118" t="s">
        <v>162</v>
      </c>
      <c r="G172" s="118" t="s">
        <v>191</v>
      </c>
      <c r="H172" s="172"/>
      <c r="I172" s="119">
        <f>I173</f>
        <v>0</v>
      </c>
      <c r="J172" s="119">
        <f>J173</f>
        <v>0</v>
      </c>
    </row>
    <row r="173" spans="2:10" ht="12.75" hidden="1">
      <c r="B173" s="317" t="s">
        <v>256</v>
      </c>
      <c r="C173" s="138" t="s">
        <v>47</v>
      </c>
      <c r="D173" s="77" t="s">
        <v>44</v>
      </c>
      <c r="E173" s="77" t="s">
        <v>42</v>
      </c>
      <c r="F173" s="77" t="s">
        <v>162</v>
      </c>
      <c r="G173" s="138" t="s">
        <v>191</v>
      </c>
      <c r="H173" s="173" t="s">
        <v>255</v>
      </c>
      <c r="I173" s="78"/>
      <c r="J173" s="78"/>
    </row>
    <row r="174" spans="2:10" ht="53.25">
      <c r="B174" s="330" t="s">
        <v>306</v>
      </c>
      <c r="C174" s="329" t="s">
        <v>47</v>
      </c>
      <c r="D174" s="329" t="s">
        <v>44</v>
      </c>
      <c r="E174" s="118" t="s">
        <v>42</v>
      </c>
      <c r="F174" s="118" t="s">
        <v>162</v>
      </c>
      <c r="G174" s="118" t="s">
        <v>192</v>
      </c>
      <c r="H174" s="172"/>
      <c r="I174" s="119">
        <f>I175</f>
        <v>6.2</v>
      </c>
      <c r="J174" s="119">
        <f>J175</f>
        <v>6.2</v>
      </c>
    </row>
    <row r="175" spans="2:10" ht="12.75">
      <c r="B175" s="317" t="s">
        <v>256</v>
      </c>
      <c r="C175" s="138" t="s">
        <v>47</v>
      </c>
      <c r="D175" s="77" t="s">
        <v>44</v>
      </c>
      <c r="E175" s="77" t="s">
        <v>42</v>
      </c>
      <c r="F175" s="77" t="s">
        <v>162</v>
      </c>
      <c r="G175" s="138" t="s">
        <v>192</v>
      </c>
      <c r="H175" s="173" t="s">
        <v>255</v>
      </c>
      <c r="I175" s="78">
        <v>6.2</v>
      </c>
      <c r="J175" s="78">
        <v>6.2</v>
      </c>
    </row>
    <row r="176" spans="2:10" ht="49.5" customHeight="1">
      <c r="B176" s="510" t="s">
        <v>518</v>
      </c>
      <c r="C176" s="329" t="s">
        <v>47</v>
      </c>
      <c r="D176" s="329" t="s">
        <v>44</v>
      </c>
      <c r="E176" s="118" t="s">
        <v>42</v>
      </c>
      <c r="F176" s="118" t="s">
        <v>162</v>
      </c>
      <c r="G176" s="118" t="s">
        <v>191</v>
      </c>
      <c r="H176" s="172"/>
      <c r="I176" s="119">
        <f>I177</f>
        <v>2.9</v>
      </c>
      <c r="J176" s="119">
        <f>J177</f>
        <v>2.9</v>
      </c>
    </row>
    <row r="177" spans="2:10" ht="12.75">
      <c r="B177" s="317" t="s">
        <v>256</v>
      </c>
      <c r="C177" s="138" t="s">
        <v>47</v>
      </c>
      <c r="D177" s="77" t="s">
        <v>44</v>
      </c>
      <c r="E177" s="77" t="s">
        <v>42</v>
      </c>
      <c r="F177" s="77" t="s">
        <v>162</v>
      </c>
      <c r="G177" s="138">
        <v>2928</v>
      </c>
      <c r="H177" s="173" t="s">
        <v>255</v>
      </c>
      <c r="I177" s="78">
        <v>2.9</v>
      </c>
      <c r="J177" s="78">
        <v>2.9</v>
      </c>
    </row>
    <row r="178" spans="2:10" ht="21.75" customHeight="1">
      <c r="B178" s="332" t="s">
        <v>337</v>
      </c>
      <c r="C178" s="323" t="s">
        <v>47</v>
      </c>
      <c r="D178" s="323" t="s">
        <v>44</v>
      </c>
      <c r="E178" s="74" t="s">
        <v>47</v>
      </c>
      <c r="F178" s="74" t="s">
        <v>224</v>
      </c>
      <c r="G178" s="74" t="s">
        <v>166</v>
      </c>
      <c r="H178" s="170"/>
      <c r="I178" s="80">
        <f aca="true" t="shared" si="11" ref="I178:J180">I179</f>
        <v>100</v>
      </c>
      <c r="J178" s="80">
        <f t="shared" si="11"/>
        <v>0</v>
      </c>
    </row>
    <row r="179" spans="2:10" ht="53.25">
      <c r="B179" s="325" t="s">
        <v>2</v>
      </c>
      <c r="C179" s="326" t="s">
        <v>47</v>
      </c>
      <c r="D179" s="326" t="s">
        <v>44</v>
      </c>
      <c r="E179" s="96" t="s">
        <v>47</v>
      </c>
      <c r="F179" s="96" t="s">
        <v>0</v>
      </c>
      <c r="G179" s="96" t="s">
        <v>166</v>
      </c>
      <c r="H179" s="171"/>
      <c r="I179" s="97">
        <f t="shared" si="11"/>
        <v>100</v>
      </c>
      <c r="J179" s="97">
        <f t="shared" si="11"/>
        <v>0</v>
      </c>
    </row>
    <row r="180" spans="2:10" ht="63.75">
      <c r="B180" s="330" t="s">
        <v>3</v>
      </c>
      <c r="C180" s="329" t="s">
        <v>47</v>
      </c>
      <c r="D180" s="329" t="s">
        <v>44</v>
      </c>
      <c r="E180" s="118" t="s">
        <v>47</v>
      </c>
      <c r="F180" s="118" t="s">
        <v>0</v>
      </c>
      <c r="G180" s="118" t="s">
        <v>1</v>
      </c>
      <c r="H180" s="172"/>
      <c r="I180" s="119">
        <f t="shared" si="11"/>
        <v>100</v>
      </c>
      <c r="J180" s="119">
        <f t="shared" si="11"/>
        <v>0</v>
      </c>
    </row>
    <row r="181" spans="2:10" ht="12.75">
      <c r="B181" s="317" t="s">
        <v>256</v>
      </c>
      <c r="C181" s="382" t="s">
        <v>47</v>
      </c>
      <c r="D181" s="382" t="s">
        <v>44</v>
      </c>
      <c r="E181" s="382" t="s">
        <v>47</v>
      </c>
      <c r="F181" s="382" t="s">
        <v>0</v>
      </c>
      <c r="G181" s="382" t="s">
        <v>1</v>
      </c>
      <c r="H181" s="381">
        <v>240</v>
      </c>
      <c r="I181" s="320">
        <v>100</v>
      </c>
      <c r="J181" s="320">
        <v>0</v>
      </c>
    </row>
    <row r="182" spans="2:10" ht="12.75">
      <c r="B182" s="311" t="s">
        <v>41</v>
      </c>
      <c r="C182" s="312" t="s">
        <v>47</v>
      </c>
      <c r="D182" s="312" t="s">
        <v>43</v>
      </c>
      <c r="E182" s="312"/>
      <c r="F182" s="312"/>
      <c r="G182" s="312"/>
      <c r="H182" s="339"/>
      <c r="I182" s="79">
        <f>I183</f>
        <v>1725</v>
      </c>
      <c r="J182" s="79">
        <f>J183</f>
        <v>1527</v>
      </c>
    </row>
    <row r="183" spans="2:10" ht="21.75">
      <c r="B183" s="332" t="s">
        <v>9</v>
      </c>
      <c r="C183" s="323" t="s">
        <v>47</v>
      </c>
      <c r="D183" s="323" t="s">
        <v>43</v>
      </c>
      <c r="E183" s="74" t="s">
        <v>101</v>
      </c>
      <c r="F183" s="74"/>
      <c r="G183" s="74"/>
      <c r="H183" s="170"/>
      <c r="I183" s="80">
        <f>I184+I189+I196+I199</f>
        <v>1725</v>
      </c>
      <c r="J183" s="80">
        <f>J184+J189+J196+J199</f>
        <v>1527</v>
      </c>
    </row>
    <row r="184" spans="2:10" ht="42">
      <c r="B184" s="383" t="s">
        <v>10</v>
      </c>
      <c r="C184" s="326" t="s">
        <v>47</v>
      </c>
      <c r="D184" s="326" t="s">
        <v>43</v>
      </c>
      <c r="E184" s="96" t="s">
        <v>101</v>
      </c>
      <c r="F184" s="96" t="s">
        <v>150</v>
      </c>
      <c r="G184" s="96"/>
      <c r="H184" s="171"/>
      <c r="I184" s="97">
        <f>I185+I187</f>
        <v>1260</v>
      </c>
      <c r="J184" s="97">
        <f>J185+J187</f>
        <v>1210</v>
      </c>
    </row>
    <row r="185" spans="2:10" ht="52.5">
      <c r="B185" s="384" t="s">
        <v>11</v>
      </c>
      <c r="C185" s="329" t="s">
        <v>47</v>
      </c>
      <c r="D185" s="329" t="s">
        <v>43</v>
      </c>
      <c r="E185" s="118" t="s">
        <v>101</v>
      </c>
      <c r="F185" s="118" t="s">
        <v>150</v>
      </c>
      <c r="G185" s="118" t="s">
        <v>4</v>
      </c>
      <c r="H185" s="172"/>
      <c r="I185" s="119">
        <f>I186</f>
        <v>1210</v>
      </c>
      <c r="J185" s="119">
        <f>J186</f>
        <v>1210</v>
      </c>
    </row>
    <row r="186" spans="2:10" ht="12.75">
      <c r="B186" s="317" t="s">
        <v>256</v>
      </c>
      <c r="C186" s="385" t="s">
        <v>47</v>
      </c>
      <c r="D186" s="385" t="s">
        <v>43</v>
      </c>
      <c r="E186" s="363" t="s">
        <v>101</v>
      </c>
      <c r="F186" s="363" t="s">
        <v>150</v>
      </c>
      <c r="G186" s="363" t="s">
        <v>4</v>
      </c>
      <c r="H186" s="337">
        <v>240</v>
      </c>
      <c r="I186" s="320">
        <v>1210</v>
      </c>
      <c r="J186" s="320">
        <v>1210</v>
      </c>
    </row>
    <row r="187" spans="2:10" ht="52.5">
      <c r="B187" s="384" t="s">
        <v>12</v>
      </c>
      <c r="C187" s="329" t="s">
        <v>47</v>
      </c>
      <c r="D187" s="329" t="s">
        <v>43</v>
      </c>
      <c r="E187" s="118" t="s">
        <v>101</v>
      </c>
      <c r="F187" s="118" t="s">
        <v>150</v>
      </c>
      <c r="G187" s="118" t="s">
        <v>5</v>
      </c>
      <c r="H187" s="172"/>
      <c r="I187" s="119">
        <f>I188</f>
        <v>50</v>
      </c>
      <c r="J187" s="119">
        <f>J188</f>
        <v>0</v>
      </c>
    </row>
    <row r="188" spans="2:10" ht="12.75">
      <c r="B188" s="317" t="s">
        <v>256</v>
      </c>
      <c r="C188" s="386" t="s">
        <v>47</v>
      </c>
      <c r="D188" s="386" t="s">
        <v>43</v>
      </c>
      <c r="E188" s="77" t="s">
        <v>101</v>
      </c>
      <c r="F188" s="77" t="s">
        <v>150</v>
      </c>
      <c r="G188" s="77" t="s">
        <v>5</v>
      </c>
      <c r="H188" s="337">
        <v>240</v>
      </c>
      <c r="I188" s="320">
        <v>50</v>
      </c>
      <c r="J188" s="320">
        <v>0</v>
      </c>
    </row>
    <row r="189" spans="2:10" ht="52.5">
      <c r="B189" s="383" t="s">
        <v>309</v>
      </c>
      <c r="C189" s="326" t="s">
        <v>47</v>
      </c>
      <c r="D189" s="326" t="s">
        <v>43</v>
      </c>
      <c r="E189" s="96" t="s">
        <v>101</v>
      </c>
      <c r="F189" s="96" t="s">
        <v>162</v>
      </c>
      <c r="G189" s="96"/>
      <c r="H189" s="171"/>
      <c r="I189" s="97">
        <f>I190+I192+I194</f>
        <v>200</v>
      </c>
      <c r="J189" s="97">
        <f>J190+J192+J194</f>
        <v>100</v>
      </c>
    </row>
    <row r="190" spans="2:10" ht="63">
      <c r="B190" s="384" t="s">
        <v>310</v>
      </c>
      <c r="C190" s="329" t="s">
        <v>47</v>
      </c>
      <c r="D190" s="329" t="s">
        <v>43</v>
      </c>
      <c r="E190" s="118" t="s">
        <v>101</v>
      </c>
      <c r="F190" s="118" t="s">
        <v>162</v>
      </c>
      <c r="G190" s="118" t="s">
        <v>6</v>
      </c>
      <c r="H190" s="172"/>
      <c r="I190" s="119">
        <f>I191</f>
        <v>100</v>
      </c>
      <c r="J190" s="119">
        <f>J191</f>
        <v>100</v>
      </c>
    </row>
    <row r="191" spans="2:10" ht="12.75">
      <c r="B191" s="317" t="s">
        <v>256</v>
      </c>
      <c r="C191" s="386" t="s">
        <v>47</v>
      </c>
      <c r="D191" s="386" t="s">
        <v>43</v>
      </c>
      <c r="E191" s="77" t="s">
        <v>101</v>
      </c>
      <c r="F191" s="77" t="s">
        <v>162</v>
      </c>
      <c r="G191" s="77" t="s">
        <v>6</v>
      </c>
      <c r="H191" s="381">
        <v>240</v>
      </c>
      <c r="I191" s="320">
        <v>100</v>
      </c>
      <c r="J191" s="320">
        <v>100</v>
      </c>
    </row>
    <row r="192" spans="2:10" ht="63">
      <c r="B192" s="384" t="s">
        <v>311</v>
      </c>
      <c r="C192" s="329" t="s">
        <v>47</v>
      </c>
      <c r="D192" s="329" t="s">
        <v>43</v>
      </c>
      <c r="E192" s="118" t="s">
        <v>101</v>
      </c>
      <c r="F192" s="118" t="s">
        <v>162</v>
      </c>
      <c r="G192" s="118" t="s">
        <v>307</v>
      </c>
      <c r="H192" s="172"/>
      <c r="I192" s="119">
        <f>I193</f>
        <v>100</v>
      </c>
      <c r="J192" s="119">
        <f>J193</f>
        <v>0</v>
      </c>
    </row>
    <row r="193" spans="2:10" ht="12.75">
      <c r="B193" s="317" t="s">
        <v>256</v>
      </c>
      <c r="C193" s="386" t="s">
        <v>47</v>
      </c>
      <c r="D193" s="386" t="s">
        <v>43</v>
      </c>
      <c r="E193" s="77" t="s">
        <v>101</v>
      </c>
      <c r="F193" s="77" t="s">
        <v>162</v>
      </c>
      <c r="G193" s="77" t="s">
        <v>307</v>
      </c>
      <c r="H193" s="381">
        <v>240</v>
      </c>
      <c r="I193" s="320">
        <v>100</v>
      </c>
      <c r="J193" s="320">
        <v>0</v>
      </c>
    </row>
    <row r="194" spans="2:10" ht="73.5" hidden="1">
      <c r="B194" s="387" t="s">
        <v>206</v>
      </c>
      <c r="C194" s="329" t="s">
        <v>47</v>
      </c>
      <c r="D194" s="329" t="s">
        <v>43</v>
      </c>
      <c r="E194" s="118" t="s">
        <v>101</v>
      </c>
      <c r="F194" s="118" t="s">
        <v>162</v>
      </c>
      <c r="G194" s="118" t="s">
        <v>308</v>
      </c>
      <c r="H194" s="172"/>
      <c r="I194" s="119">
        <f>I195</f>
        <v>0</v>
      </c>
      <c r="J194" s="119">
        <f>J195</f>
        <v>0</v>
      </c>
    </row>
    <row r="195" spans="2:10" ht="12.75" hidden="1">
      <c r="B195" s="317" t="s">
        <v>256</v>
      </c>
      <c r="C195" s="386" t="s">
        <v>47</v>
      </c>
      <c r="D195" s="386" t="s">
        <v>43</v>
      </c>
      <c r="E195" s="77" t="s">
        <v>101</v>
      </c>
      <c r="F195" s="77" t="s">
        <v>162</v>
      </c>
      <c r="G195" s="77" t="s">
        <v>308</v>
      </c>
      <c r="H195" s="381">
        <v>240</v>
      </c>
      <c r="I195" s="320"/>
      <c r="J195" s="320"/>
    </row>
    <row r="196" spans="2:10" ht="42">
      <c r="B196" s="383" t="s">
        <v>13</v>
      </c>
      <c r="C196" s="326" t="s">
        <v>47</v>
      </c>
      <c r="D196" s="326" t="s">
        <v>43</v>
      </c>
      <c r="E196" s="96" t="s">
        <v>101</v>
      </c>
      <c r="F196" s="96" t="s">
        <v>172</v>
      </c>
      <c r="G196" s="96"/>
      <c r="H196" s="171"/>
      <c r="I196" s="97">
        <f>I197</f>
        <v>145</v>
      </c>
      <c r="J196" s="97">
        <f>J197</f>
        <v>147</v>
      </c>
    </row>
    <row r="197" spans="2:10" ht="52.5">
      <c r="B197" s="384" t="s">
        <v>15</v>
      </c>
      <c r="C197" s="329" t="s">
        <v>47</v>
      </c>
      <c r="D197" s="329" t="s">
        <v>43</v>
      </c>
      <c r="E197" s="118" t="s">
        <v>101</v>
      </c>
      <c r="F197" s="118" t="s">
        <v>172</v>
      </c>
      <c r="G197" s="118" t="s">
        <v>7</v>
      </c>
      <c r="H197" s="172"/>
      <c r="I197" s="119">
        <f>I198</f>
        <v>145</v>
      </c>
      <c r="J197" s="119">
        <f>J198</f>
        <v>147</v>
      </c>
    </row>
    <row r="198" spans="2:10" ht="12.75">
      <c r="B198" s="317" t="s">
        <v>256</v>
      </c>
      <c r="C198" s="386" t="s">
        <v>47</v>
      </c>
      <c r="D198" s="386" t="s">
        <v>43</v>
      </c>
      <c r="E198" s="77" t="s">
        <v>101</v>
      </c>
      <c r="F198" s="77" t="s">
        <v>172</v>
      </c>
      <c r="G198" s="77" t="s">
        <v>7</v>
      </c>
      <c r="H198" s="388">
        <v>240</v>
      </c>
      <c r="I198" s="320">
        <v>145</v>
      </c>
      <c r="J198" s="320">
        <v>147</v>
      </c>
    </row>
    <row r="199" spans="2:10" ht="42">
      <c r="B199" s="383" t="s">
        <v>397</v>
      </c>
      <c r="C199" s="326" t="s">
        <v>47</v>
      </c>
      <c r="D199" s="326" t="s">
        <v>43</v>
      </c>
      <c r="E199" s="96" t="s">
        <v>101</v>
      </c>
      <c r="F199" s="96" t="s">
        <v>0</v>
      </c>
      <c r="G199" s="96"/>
      <c r="H199" s="171"/>
      <c r="I199" s="97">
        <f>I200</f>
        <v>120</v>
      </c>
      <c r="J199" s="97">
        <f>J200</f>
        <v>70</v>
      </c>
    </row>
    <row r="200" spans="2:10" ht="52.5">
      <c r="B200" s="384" t="s">
        <v>16</v>
      </c>
      <c r="C200" s="329" t="s">
        <v>47</v>
      </c>
      <c r="D200" s="329" t="s">
        <v>43</v>
      </c>
      <c r="E200" s="118" t="s">
        <v>101</v>
      </c>
      <c r="F200" s="118" t="s">
        <v>0</v>
      </c>
      <c r="G200" s="118" t="s">
        <v>8</v>
      </c>
      <c r="H200" s="172"/>
      <c r="I200" s="119">
        <f>I201</f>
        <v>120</v>
      </c>
      <c r="J200" s="119">
        <f>J201</f>
        <v>70</v>
      </c>
    </row>
    <row r="201" spans="2:10" ht="12.75">
      <c r="B201" s="317" t="s">
        <v>256</v>
      </c>
      <c r="C201" s="386" t="s">
        <v>47</v>
      </c>
      <c r="D201" s="386" t="s">
        <v>43</v>
      </c>
      <c r="E201" s="77" t="s">
        <v>101</v>
      </c>
      <c r="F201" s="77" t="s">
        <v>0</v>
      </c>
      <c r="G201" s="77" t="s">
        <v>8</v>
      </c>
      <c r="H201" s="381">
        <v>240</v>
      </c>
      <c r="I201" s="320">
        <v>120</v>
      </c>
      <c r="J201" s="320">
        <v>70</v>
      </c>
    </row>
    <row r="202" spans="2:10" ht="12.75">
      <c r="B202" s="311" t="s">
        <v>138</v>
      </c>
      <c r="C202" s="312" t="s">
        <v>47</v>
      </c>
      <c r="D202" s="312" t="s">
        <v>47</v>
      </c>
      <c r="E202" s="312"/>
      <c r="F202" s="312"/>
      <c r="G202" s="312"/>
      <c r="H202" s="389"/>
      <c r="I202" s="79">
        <f aca="true" t="shared" si="12" ref="I202:J204">I203</f>
        <v>5521.9</v>
      </c>
      <c r="J202" s="79">
        <f t="shared" si="12"/>
        <v>5536</v>
      </c>
    </row>
    <row r="203" spans="2:10" ht="21.75">
      <c r="B203" s="332" t="s">
        <v>9</v>
      </c>
      <c r="C203" s="74" t="s">
        <v>47</v>
      </c>
      <c r="D203" s="74" t="s">
        <v>47</v>
      </c>
      <c r="E203" s="74" t="s">
        <v>101</v>
      </c>
      <c r="F203" s="74"/>
      <c r="G203" s="74"/>
      <c r="H203" s="359"/>
      <c r="I203" s="80">
        <f t="shared" si="12"/>
        <v>5521.9</v>
      </c>
      <c r="J203" s="80">
        <f t="shared" si="12"/>
        <v>5536</v>
      </c>
    </row>
    <row r="204" spans="2:10" ht="53.25">
      <c r="B204" s="325" t="s">
        <v>398</v>
      </c>
      <c r="C204" s="326" t="s">
        <v>47</v>
      </c>
      <c r="D204" s="326" t="s">
        <v>47</v>
      </c>
      <c r="E204" s="326" t="s">
        <v>101</v>
      </c>
      <c r="F204" s="326" t="s">
        <v>17</v>
      </c>
      <c r="G204" s="326"/>
      <c r="H204" s="390"/>
      <c r="I204" s="326">
        <f t="shared" si="12"/>
        <v>5521.9</v>
      </c>
      <c r="J204" s="326">
        <f t="shared" si="12"/>
        <v>5536</v>
      </c>
    </row>
    <row r="205" spans="2:10" ht="21.75">
      <c r="B205" s="330" t="s">
        <v>186</v>
      </c>
      <c r="C205" s="329" t="s">
        <v>47</v>
      </c>
      <c r="D205" s="329" t="s">
        <v>47</v>
      </c>
      <c r="E205" s="329" t="s">
        <v>101</v>
      </c>
      <c r="F205" s="329" t="s">
        <v>17</v>
      </c>
      <c r="G205" s="329" t="s">
        <v>187</v>
      </c>
      <c r="H205" s="391"/>
      <c r="I205" s="329">
        <f>I206+I207</f>
        <v>5521.9</v>
      </c>
      <c r="J205" s="329">
        <f>J206+J207</f>
        <v>5536</v>
      </c>
    </row>
    <row r="206" spans="2:10" ht="33.75">
      <c r="B206" s="315" t="s">
        <v>157</v>
      </c>
      <c r="C206" s="76" t="s">
        <v>47</v>
      </c>
      <c r="D206" s="76" t="s">
        <v>47</v>
      </c>
      <c r="E206" s="76" t="s">
        <v>101</v>
      </c>
      <c r="F206" s="76" t="s">
        <v>17</v>
      </c>
      <c r="G206" s="76" t="s">
        <v>187</v>
      </c>
      <c r="H206" s="162" t="s">
        <v>312</v>
      </c>
      <c r="I206" s="76" t="s">
        <v>313</v>
      </c>
      <c r="J206" s="76" t="s">
        <v>313</v>
      </c>
    </row>
    <row r="207" spans="2:10" ht="12.75">
      <c r="B207" s="317" t="s">
        <v>256</v>
      </c>
      <c r="C207" s="386" t="s">
        <v>47</v>
      </c>
      <c r="D207" s="386" t="s">
        <v>47</v>
      </c>
      <c r="E207" s="386" t="s">
        <v>101</v>
      </c>
      <c r="F207" s="386" t="s">
        <v>17</v>
      </c>
      <c r="G207" s="386" t="s">
        <v>187</v>
      </c>
      <c r="H207" s="388">
        <v>240</v>
      </c>
      <c r="I207" s="386">
        <v>350.4</v>
      </c>
      <c r="J207" s="386">
        <v>364.5</v>
      </c>
    </row>
    <row r="208" spans="2:10" ht="13.5">
      <c r="B208" s="353" t="s">
        <v>18</v>
      </c>
      <c r="C208" s="354" t="s">
        <v>49</v>
      </c>
      <c r="D208" s="354"/>
      <c r="E208" s="354"/>
      <c r="F208" s="392"/>
      <c r="G208" s="354"/>
      <c r="H208" s="393"/>
      <c r="I208" s="394">
        <f>I209+I218</f>
        <v>110</v>
      </c>
      <c r="J208" s="394">
        <f>J209+J218</f>
        <v>110</v>
      </c>
    </row>
    <row r="209" spans="2:10" ht="21">
      <c r="B209" s="395" t="s">
        <v>98</v>
      </c>
      <c r="C209" s="356" t="s">
        <v>49</v>
      </c>
      <c r="D209" s="356" t="s">
        <v>47</v>
      </c>
      <c r="E209" s="356"/>
      <c r="F209" s="356"/>
      <c r="G209" s="356"/>
      <c r="H209" s="396"/>
      <c r="I209" s="357">
        <f>I210+I214</f>
        <v>60</v>
      </c>
      <c r="J209" s="357">
        <f>J210+J214</f>
        <v>60</v>
      </c>
    </row>
    <row r="210" spans="2:10" ht="21.75">
      <c r="B210" s="322" t="s">
        <v>387</v>
      </c>
      <c r="C210" s="74" t="s">
        <v>49</v>
      </c>
      <c r="D210" s="74" t="s">
        <v>47</v>
      </c>
      <c r="E210" s="74" t="s">
        <v>159</v>
      </c>
      <c r="F210" s="74" t="s">
        <v>224</v>
      </c>
      <c r="G210" s="74" t="s">
        <v>166</v>
      </c>
      <c r="H210" s="170"/>
      <c r="I210" s="80">
        <f aca="true" t="shared" si="13" ref="I210:J212">I211</f>
        <v>20</v>
      </c>
      <c r="J210" s="80">
        <f t="shared" si="13"/>
        <v>20</v>
      </c>
    </row>
    <row r="211" spans="2:10" ht="12.75">
      <c r="B211" s="325" t="s">
        <v>161</v>
      </c>
      <c r="C211" s="96" t="s">
        <v>49</v>
      </c>
      <c r="D211" s="96" t="s">
        <v>47</v>
      </c>
      <c r="E211" s="96" t="s">
        <v>159</v>
      </c>
      <c r="F211" s="96" t="s">
        <v>162</v>
      </c>
      <c r="G211" s="96" t="s">
        <v>166</v>
      </c>
      <c r="H211" s="171"/>
      <c r="I211" s="97">
        <f t="shared" si="13"/>
        <v>20</v>
      </c>
      <c r="J211" s="97">
        <f t="shared" si="13"/>
        <v>20</v>
      </c>
    </row>
    <row r="212" spans="2:10" ht="32.25">
      <c r="B212" s="397" t="s">
        <v>388</v>
      </c>
      <c r="C212" s="118" t="s">
        <v>49</v>
      </c>
      <c r="D212" s="118" t="s">
        <v>47</v>
      </c>
      <c r="E212" s="118" t="s">
        <v>159</v>
      </c>
      <c r="F212" s="118" t="s">
        <v>162</v>
      </c>
      <c r="G212" s="118" t="s">
        <v>19</v>
      </c>
      <c r="H212" s="172"/>
      <c r="I212" s="119">
        <f t="shared" si="13"/>
        <v>20</v>
      </c>
      <c r="J212" s="119">
        <f t="shared" si="13"/>
        <v>20</v>
      </c>
    </row>
    <row r="213" spans="2:10" ht="12.75">
      <c r="B213" s="317" t="s">
        <v>256</v>
      </c>
      <c r="C213" s="77" t="s">
        <v>49</v>
      </c>
      <c r="D213" s="77" t="s">
        <v>47</v>
      </c>
      <c r="E213" s="77" t="s">
        <v>159</v>
      </c>
      <c r="F213" s="77" t="s">
        <v>162</v>
      </c>
      <c r="G213" s="77" t="s">
        <v>19</v>
      </c>
      <c r="H213" s="173" t="s">
        <v>255</v>
      </c>
      <c r="I213" s="78">
        <v>20</v>
      </c>
      <c r="J213" s="78">
        <v>20</v>
      </c>
    </row>
    <row r="214" spans="2:10" ht="32.25">
      <c r="B214" s="322" t="s">
        <v>389</v>
      </c>
      <c r="C214" s="74" t="s">
        <v>49</v>
      </c>
      <c r="D214" s="74" t="s">
        <v>47</v>
      </c>
      <c r="E214" s="74" t="s">
        <v>94</v>
      </c>
      <c r="F214" s="74" t="s">
        <v>224</v>
      </c>
      <c r="G214" s="74" t="s">
        <v>166</v>
      </c>
      <c r="H214" s="170"/>
      <c r="I214" s="80">
        <f aca="true" t="shared" si="14" ref="I214:J216">I215</f>
        <v>40</v>
      </c>
      <c r="J214" s="80">
        <f t="shared" si="14"/>
        <v>40</v>
      </c>
    </row>
    <row r="215" spans="2:10" ht="42.75">
      <c r="B215" s="325" t="s">
        <v>390</v>
      </c>
      <c r="C215" s="96" t="s">
        <v>49</v>
      </c>
      <c r="D215" s="96" t="s">
        <v>47</v>
      </c>
      <c r="E215" s="96" t="s">
        <v>94</v>
      </c>
      <c r="F215" s="96" t="s">
        <v>150</v>
      </c>
      <c r="G215" s="96" t="s">
        <v>166</v>
      </c>
      <c r="H215" s="171"/>
      <c r="I215" s="97">
        <f t="shared" si="14"/>
        <v>40</v>
      </c>
      <c r="J215" s="97">
        <f t="shared" si="14"/>
        <v>40</v>
      </c>
    </row>
    <row r="216" spans="2:10" ht="12.75">
      <c r="B216" s="397" t="s">
        <v>314</v>
      </c>
      <c r="C216" s="118" t="s">
        <v>49</v>
      </c>
      <c r="D216" s="118" t="s">
        <v>47</v>
      </c>
      <c r="E216" s="118" t="s">
        <v>94</v>
      </c>
      <c r="F216" s="118" t="s">
        <v>150</v>
      </c>
      <c r="G216" s="118" t="s">
        <v>19</v>
      </c>
      <c r="H216" s="172"/>
      <c r="I216" s="119">
        <f t="shared" si="14"/>
        <v>40</v>
      </c>
      <c r="J216" s="119">
        <f t="shared" si="14"/>
        <v>40</v>
      </c>
    </row>
    <row r="217" spans="2:10" ht="12.75">
      <c r="B217" s="317" t="s">
        <v>256</v>
      </c>
      <c r="C217" s="77" t="s">
        <v>49</v>
      </c>
      <c r="D217" s="77" t="s">
        <v>47</v>
      </c>
      <c r="E217" s="77" t="s">
        <v>94</v>
      </c>
      <c r="F217" s="77" t="s">
        <v>150</v>
      </c>
      <c r="G217" s="77" t="s">
        <v>19</v>
      </c>
      <c r="H217" s="173" t="s">
        <v>255</v>
      </c>
      <c r="I217" s="78">
        <v>40</v>
      </c>
      <c r="J217" s="78">
        <v>40</v>
      </c>
    </row>
    <row r="218" spans="2:10" ht="12.75">
      <c r="B218" s="395" t="s">
        <v>103</v>
      </c>
      <c r="C218" s="356" t="s">
        <v>49</v>
      </c>
      <c r="D218" s="356" t="s">
        <v>49</v>
      </c>
      <c r="E218" s="312"/>
      <c r="F218" s="312"/>
      <c r="G218" s="312"/>
      <c r="H218" s="396"/>
      <c r="I218" s="357">
        <f aca="true" t="shared" si="15" ref="I218:J221">I219</f>
        <v>50</v>
      </c>
      <c r="J218" s="357">
        <f t="shared" si="15"/>
        <v>50</v>
      </c>
    </row>
    <row r="219" spans="2:10" ht="32.25">
      <c r="B219" s="322" t="s">
        <v>21</v>
      </c>
      <c r="C219" s="323" t="s">
        <v>49</v>
      </c>
      <c r="D219" s="323" t="s">
        <v>49</v>
      </c>
      <c r="E219" s="323" t="s">
        <v>50</v>
      </c>
      <c r="F219" s="323">
        <v>0</v>
      </c>
      <c r="G219" s="323">
        <v>0</v>
      </c>
      <c r="H219" s="398"/>
      <c r="I219" s="323">
        <f t="shared" si="15"/>
        <v>50</v>
      </c>
      <c r="J219" s="323">
        <f t="shared" si="15"/>
        <v>50</v>
      </c>
    </row>
    <row r="220" spans="2:10" ht="53.25">
      <c r="B220" s="325" t="s">
        <v>22</v>
      </c>
      <c r="C220" s="326" t="s">
        <v>49</v>
      </c>
      <c r="D220" s="326" t="s">
        <v>49</v>
      </c>
      <c r="E220" s="326" t="s">
        <v>50</v>
      </c>
      <c r="F220" s="326" t="s">
        <v>162</v>
      </c>
      <c r="G220" s="326">
        <v>0</v>
      </c>
      <c r="H220" s="390"/>
      <c r="I220" s="326">
        <f t="shared" si="15"/>
        <v>50</v>
      </c>
      <c r="J220" s="326">
        <f t="shared" si="15"/>
        <v>50</v>
      </c>
    </row>
    <row r="221" spans="2:10" ht="65.25" customHeight="1">
      <c r="B221" s="330" t="s">
        <v>23</v>
      </c>
      <c r="C221" s="329" t="s">
        <v>49</v>
      </c>
      <c r="D221" s="329" t="s">
        <v>49</v>
      </c>
      <c r="E221" s="329" t="s">
        <v>50</v>
      </c>
      <c r="F221" s="329" t="s">
        <v>162</v>
      </c>
      <c r="G221" s="329" t="s">
        <v>20</v>
      </c>
      <c r="H221" s="391"/>
      <c r="I221" s="329">
        <f t="shared" si="15"/>
        <v>50</v>
      </c>
      <c r="J221" s="329">
        <f t="shared" si="15"/>
        <v>50</v>
      </c>
    </row>
    <row r="222" spans="2:10" ht="12.75">
      <c r="B222" s="179" t="s">
        <v>201</v>
      </c>
      <c r="C222" s="399" t="s">
        <v>49</v>
      </c>
      <c r="D222" s="399" t="s">
        <v>49</v>
      </c>
      <c r="E222" s="399" t="s">
        <v>50</v>
      </c>
      <c r="F222" s="399" t="s">
        <v>162</v>
      </c>
      <c r="G222" s="399" t="s">
        <v>20</v>
      </c>
      <c r="H222" s="400">
        <v>360</v>
      </c>
      <c r="I222" s="399">
        <v>50</v>
      </c>
      <c r="J222" s="399">
        <v>50</v>
      </c>
    </row>
    <row r="223" spans="2:10" ht="13.5">
      <c r="B223" s="353" t="s">
        <v>26</v>
      </c>
      <c r="C223" s="401" t="s">
        <v>50</v>
      </c>
      <c r="D223" s="401"/>
      <c r="E223" s="402"/>
      <c r="F223" s="402"/>
      <c r="G223" s="402"/>
      <c r="H223" s="403"/>
      <c r="I223" s="404">
        <f>I224+I250</f>
        <v>5836.1</v>
      </c>
      <c r="J223" s="404">
        <f>J224+J250</f>
        <v>7170.7</v>
      </c>
    </row>
    <row r="224" spans="2:10" ht="12.75">
      <c r="B224" s="395" t="s">
        <v>51</v>
      </c>
      <c r="C224" s="405" t="s">
        <v>50</v>
      </c>
      <c r="D224" s="405" t="s">
        <v>42</v>
      </c>
      <c r="E224" s="405"/>
      <c r="F224" s="405"/>
      <c r="G224" s="405"/>
      <c r="H224" s="406"/>
      <c r="I224" s="407">
        <f>I225+I238</f>
        <v>5516.1</v>
      </c>
      <c r="J224" s="407">
        <f>J225+J238</f>
        <v>6850.7</v>
      </c>
    </row>
    <row r="225" spans="2:10" ht="12.75">
      <c r="B225" s="408" t="s">
        <v>399</v>
      </c>
      <c r="C225" s="409" t="s">
        <v>50</v>
      </c>
      <c r="D225" s="409" t="s">
        <v>42</v>
      </c>
      <c r="E225" s="410"/>
      <c r="F225" s="410"/>
      <c r="G225" s="410"/>
      <c r="H225" s="411"/>
      <c r="I225" s="412">
        <f>I226+I234</f>
        <v>4667.3</v>
      </c>
      <c r="J225" s="412">
        <f>J226+J234</f>
        <v>5702.4</v>
      </c>
    </row>
    <row r="226" spans="2:10" ht="21.75">
      <c r="B226" s="413" t="s">
        <v>28</v>
      </c>
      <c r="C226" s="358" t="s">
        <v>50</v>
      </c>
      <c r="D226" s="358" t="s">
        <v>42</v>
      </c>
      <c r="E226" s="74" t="s">
        <v>49</v>
      </c>
      <c r="F226" s="74" t="s">
        <v>224</v>
      </c>
      <c r="G226" s="74" t="s">
        <v>166</v>
      </c>
      <c r="H226" s="170"/>
      <c r="I226" s="80">
        <f>I227</f>
        <v>4562.900000000001</v>
      </c>
      <c r="J226" s="80">
        <f>J227</f>
        <v>5598</v>
      </c>
    </row>
    <row r="227" spans="2:10" ht="54.75" customHeight="1">
      <c r="B227" s="325" t="s">
        <v>391</v>
      </c>
      <c r="C227" s="372" t="s">
        <v>50</v>
      </c>
      <c r="D227" s="372" t="s">
        <v>42</v>
      </c>
      <c r="E227" s="96" t="s">
        <v>49</v>
      </c>
      <c r="F227" s="96" t="s">
        <v>162</v>
      </c>
      <c r="G227" s="96" t="s">
        <v>166</v>
      </c>
      <c r="H227" s="171"/>
      <c r="I227" s="97">
        <f>I228+I232</f>
        <v>4562.900000000001</v>
      </c>
      <c r="J227" s="97">
        <f>J228+J232</f>
        <v>5598</v>
      </c>
    </row>
    <row r="228" spans="2:10" ht="15" customHeight="1">
      <c r="B228" s="397" t="s">
        <v>186</v>
      </c>
      <c r="C228" s="104" t="s">
        <v>50</v>
      </c>
      <c r="D228" s="104" t="s">
        <v>42</v>
      </c>
      <c r="E228" s="118" t="s">
        <v>49</v>
      </c>
      <c r="F228" s="118" t="s">
        <v>162</v>
      </c>
      <c r="G228" s="118" t="s">
        <v>187</v>
      </c>
      <c r="H228" s="172"/>
      <c r="I228" s="119">
        <f>I229+I230+I231</f>
        <v>4562.900000000001</v>
      </c>
      <c r="J228" s="119">
        <f>J229+J230+J231</f>
        <v>5598</v>
      </c>
    </row>
    <row r="229" spans="2:10" ht="33.75">
      <c r="B229" s="315" t="s">
        <v>157</v>
      </c>
      <c r="C229" s="77" t="s">
        <v>50</v>
      </c>
      <c r="D229" s="77" t="s">
        <v>42</v>
      </c>
      <c r="E229" s="77" t="s">
        <v>49</v>
      </c>
      <c r="F229" s="77" t="s">
        <v>162</v>
      </c>
      <c r="G229" s="77" t="s">
        <v>187</v>
      </c>
      <c r="H229" s="381">
        <v>110</v>
      </c>
      <c r="I229" s="320">
        <v>3289.5</v>
      </c>
      <c r="J229" s="320">
        <v>4487.2</v>
      </c>
    </row>
    <row r="230" spans="2:10" ht="12.75">
      <c r="B230" s="317" t="s">
        <v>256</v>
      </c>
      <c r="C230" s="77" t="s">
        <v>50</v>
      </c>
      <c r="D230" s="77" t="s">
        <v>42</v>
      </c>
      <c r="E230" s="77" t="s">
        <v>49</v>
      </c>
      <c r="F230" s="77" t="s">
        <v>162</v>
      </c>
      <c r="G230" s="77" t="s">
        <v>187</v>
      </c>
      <c r="H230" s="381">
        <v>240</v>
      </c>
      <c r="I230" s="320">
        <v>1192.6</v>
      </c>
      <c r="J230" s="320">
        <v>1030</v>
      </c>
    </row>
    <row r="231" spans="2:10" ht="12.75">
      <c r="B231" s="331" t="s">
        <v>257</v>
      </c>
      <c r="C231" s="77" t="s">
        <v>50</v>
      </c>
      <c r="D231" s="77" t="s">
        <v>42</v>
      </c>
      <c r="E231" s="77" t="s">
        <v>49</v>
      </c>
      <c r="F231" s="77" t="s">
        <v>162</v>
      </c>
      <c r="G231" s="77" t="s">
        <v>187</v>
      </c>
      <c r="H231" s="381">
        <v>850</v>
      </c>
      <c r="I231" s="320">
        <v>80.8</v>
      </c>
      <c r="J231" s="320">
        <v>80.8</v>
      </c>
    </row>
    <row r="232" spans="2:10" ht="67.5" customHeight="1" hidden="1">
      <c r="B232" s="414" t="s">
        <v>207</v>
      </c>
      <c r="C232" s="104" t="s">
        <v>50</v>
      </c>
      <c r="D232" s="104" t="s">
        <v>42</v>
      </c>
      <c r="E232" s="118" t="s">
        <v>49</v>
      </c>
      <c r="F232" s="118" t="s">
        <v>162</v>
      </c>
      <c r="G232" s="118" t="s">
        <v>315</v>
      </c>
      <c r="H232" s="172"/>
      <c r="I232" s="119">
        <f>I233</f>
        <v>0</v>
      </c>
      <c r="J232" s="119">
        <f>J233</f>
        <v>0</v>
      </c>
    </row>
    <row r="233" spans="2:10" ht="12.75" hidden="1">
      <c r="B233" s="317" t="s">
        <v>256</v>
      </c>
      <c r="C233" s="77" t="s">
        <v>50</v>
      </c>
      <c r="D233" s="77" t="s">
        <v>42</v>
      </c>
      <c r="E233" s="77" t="s">
        <v>49</v>
      </c>
      <c r="F233" s="77" t="s">
        <v>162</v>
      </c>
      <c r="G233" s="77" t="s">
        <v>315</v>
      </c>
      <c r="H233" s="381">
        <v>240</v>
      </c>
      <c r="I233" s="320"/>
      <c r="J233" s="320"/>
    </row>
    <row r="234" spans="2:10" ht="12.75">
      <c r="B234" s="115" t="s">
        <v>223</v>
      </c>
      <c r="C234" s="74" t="s">
        <v>50</v>
      </c>
      <c r="D234" s="74" t="s">
        <v>42</v>
      </c>
      <c r="E234" s="74" t="s">
        <v>139</v>
      </c>
      <c r="F234" s="74" t="s">
        <v>224</v>
      </c>
      <c r="G234" s="74" t="s">
        <v>166</v>
      </c>
      <c r="H234" s="170"/>
      <c r="I234" s="80">
        <f aca="true" t="shared" si="16" ref="I234:J236">I235</f>
        <v>104.4</v>
      </c>
      <c r="J234" s="80">
        <f t="shared" si="16"/>
        <v>104.4</v>
      </c>
    </row>
    <row r="235" spans="2:10" ht="12.75">
      <c r="B235" s="120" t="s">
        <v>225</v>
      </c>
      <c r="C235" s="96" t="s">
        <v>50</v>
      </c>
      <c r="D235" s="96" t="s">
        <v>42</v>
      </c>
      <c r="E235" s="96" t="s">
        <v>139</v>
      </c>
      <c r="F235" s="96" t="s">
        <v>226</v>
      </c>
      <c r="G235" s="96" t="s">
        <v>166</v>
      </c>
      <c r="H235" s="171"/>
      <c r="I235" s="97">
        <f t="shared" si="16"/>
        <v>104.4</v>
      </c>
      <c r="J235" s="97">
        <f t="shared" si="16"/>
        <v>104.4</v>
      </c>
    </row>
    <row r="236" spans="2:10" ht="22.5">
      <c r="B236" s="250" t="s">
        <v>557</v>
      </c>
      <c r="C236" s="146" t="s">
        <v>50</v>
      </c>
      <c r="D236" s="146" t="s">
        <v>42</v>
      </c>
      <c r="E236" s="146" t="s">
        <v>139</v>
      </c>
      <c r="F236" s="146" t="s">
        <v>226</v>
      </c>
      <c r="G236" s="146" t="s">
        <v>558</v>
      </c>
      <c r="H236" s="153"/>
      <c r="I236" s="147">
        <f t="shared" si="16"/>
        <v>104.4</v>
      </c>
      <c r="J236" s="147">
        <f t="shared" si="16"/>
        <v>104.4</v>
      </c>
    </row>
    <row r="237" spans="2:10" ht="33.75">
      <c r="B237" s="250" t="s">
        <v>157</v>
      </c>
      <c r="C237" s="146" t="s">
        <v>50</v>
      </c>
      <c r="D237" s="146" t="s">
        <v>42</v>
      </c>
      <c r="E237" s="146" t="s">
        <v>139</v>
      </c>
      <c r="F237" s="146" t="s">
        <v>226</v>
      </c>
      <c r="G237" s="146" t="s">
        <v>558</v>
      </c>
      <c r="H237" s="153" t="s">
        <v>312</v>
      </c>
      <c r="I237" s="147">
        <v>104.4</v>
      </c>
      <c r="J237" s="147">
        <v>104.4</v>
      </c>
    </row>
    <row r="238" spans="2:10" ht="12.75">
      <c r="B238" s="415" t="s">
        <v>29</v>
      </c>
      <c r="C238" s="416" t="s">
        <v>50</v>
      </c>
      <c r="D238" s="416" t="s">
        <v>42</v>
      </c>
      <c r="E238" s="416"/>
      <c r="F238" s="416"/>
      <c r="G238" s="416"/>
      <c r="H238" s="417"/>
      <c r="I238" s="412">
        <f>I239+I244</f>
        <v>848.8000000000001</v>
      </c>
      <c r="J238" s="412">
        <f>J239+J244</f>
        <v>1148.3</v>
      </c>
    </row>
    <row r="239" spans="2:10" ht="21.75">
      <c r="B239" s="413" t="s">
        <v>28</v>
      </c>
      <c r="C239" s="74" t="s">
        <v>50</v>
      </c>
      <c r="D239" s="74" t="s">
        <v>42</v>
      </c>
      <c r="E239" s="74" t="s">
        <v>49</v>
      </c>
      <c r="F239" s="74" t="s">
        <v>224</v>
      </c>
      <c r="G239" s="74" t="s">
        <v>166</v>
      </c>
      <c r="H239" s="170"/>
      <c r="I239" s="80">
        <f>I240</f>
        <v>685.1</v>
      </c>
      <c r="J239" s="80">
        <f>J240</f>
        <v>984.6</v>
      </c>
    </row>
    <row r="240" spans="2:10" ht="42.75">
      <c r="B240" s="418" t="s">
        <v>400</v>
      </c>
      <c r="C240" s="96" t="s">
        <v>50</v>
      </c>
      <c r="D240" s="96" t="s">
        <v>42</v>
      </c>
      <c r="E240" s="96" t="s">
        <v>49</v>
      </c>
      <c r="F240" s="96" t="s">
        <v>150</v>
      </c>
      <c r="G240" s="96" t="s">
        <v>166</v>
      </c>
      <c r="H240" s="171"/>
      <c r="I240" s="97">
        <f>I241</f>
        <v>685.1</v>
      </c>
      <c r="J240" s="97">
        <f>J241</f>
        <v>984.6</v>
      </c>
    </row>
    <row r="241" spans="2:10" ht="21.75">
      <c r="B241" s="397" t="s">
        <v>186</v>
      </c>
      <c r="C241" s="118" t="s">
        <v>50</v>
      </c>
      <c r="D241" s="118" t="s">
        <v>42</v>
      </c>
      <c r="E241" s="118" t="s">
        <v>49</v>
      </c>
      <c r="F241" s="118" t="s">
        <v>150</v>
      </c>
      <c r="G241" s="118" t="s">
        <v>187</v>
      </c>
      <c r="H241" s="335"/>
      <c r="I241" s="119">
        <f>I242+I243</f>
        <v>685.1</v>
      </c>
      <c r="J241" s="119">
        <f>J242+J243</f>
        <v>984.6</v>
      </c>
    </row>
    <row r="242" spans="2:10" ht="33.75">
      <c r="B242" s="315" t="s">
        <v>157</v>
      </c>
      <c r="C242" s="77" t="s">
        <v>50</v>
      </c>
      <c r="D242" s="77" t="s">
        <v>42</v>
      </c>
      <c r="E242" s="77" t="s">
        <v>49</v>
      </c>
      <c r="F242" s="77" t="s">
        <v>150</v>
      </c>
      <c r="G242" s="77" t="s">
        <v>187</v>
      </c>
      <c r="H242" s="381">
        <v>110</v>
      </c>
      <c r="I242" s="320">
        <v>609.2</v>
      </c>
      <c r="J242" s="320">
        <v>908.7</v>
      </c>
    </row>
    <row r="243" spans="2:10" ht="12.75">
      <c r="B243" s="317" t="s">
        <v>256</v>
      </c>
      <c r="C243" s="77" t="s">
        <v>50</v>
      </c>
      <c r="D243" s="77" t="s">
        <v>42</v>
      </c>
      <c r="E243" s="77" t="s">
        <v>49</v>
      </c>
      <c r="F243" s="77" t="s">
        <v>150</v>
      </c>
      <c r="G243" s="77" t="s">
        <v>187</v>
      </c>
      <c r="H243" s="381">
        <v>240</v>
      </c>
      <c r="I243" s="320">
        <v>75.9</v>
      </c>
      <c r="J243" s="320">
        <v>75.9</v>
      </c>
    </row>
    <row r="244" spans="2:10" ht="12.75">
      <c r="B244" s="115" t="s">
        <v>223</v>
      </c>
      <c r="C244" s="74" t="s">
        <v>50</v>
      </c>
      <c r="D244" s="74" t="s">
        <v>42</v>
      </c>
      <c r="E244" s="74" t="s">
        <v>139</v>
      </c>
      <c r="F244" s="74" t="s">
        <v>224</v>
      </c>
      <c r="G244" s="74" t="s">
        <v>166</v>
      </c>
      <c r="H244" s="170"/>
      <c r="I244" s="80">
        <f>I245</f>
        <v>163.70000000000002</v>
      </c>
      <c r="J244" s="80">
        <f>J245</f>
        <v>163.70000000000002</v>
      </c>
    </row>
    <row r="245" spans="2:10" ht="12.75">
      <c r="B245" s="120" t="s">
        <v>225</v>
      </c>
      <c r="C245" s="96" t="s">
        <v>50</v>
      </c>
      <c r="D245" s="96" t="s">
        <v>42</v>
      </c>
      <c r="E245" s="96" t="s">
        <v>139</v>
      </c>
      <c r="F245" s="96" t="s">
        <v>226</v>
      </c>
      <c r="G245" s="96" t="s">
        <v>166</v>
      </c>
      <c r="H245" s="171"/>
      <c r="I245" s="97">
        <f>I246+I248</f>
        <v>163.70000000000002</v>
      </c>
      <c r="J245" s="97">
        <f>J246+J248</f>
        <v>163.70000000000002</v>
      </c>
    </row>
    <row r="246" spans="2:10" ht="36" customHeight="1">
      <c r="B246" s="117" t="s">
        <v>30</v>
      </c>
      <c r="C246" s="118" t="s">
        <v>50</v>
      </c>
      <c r="D246" s="118" t="s">
        <v>42</v>
      </c>
      <c r="E246" s="118" t="s">
        <v>139</v>
      </c>
      <c r="F246" s="118" t="s">
        <v>226</v>
      </c>
      <c r="G246" s="118" t="s">
        <v>31</v>
      </c>
      <c r="H246" s="172"/>
      <c r="I246" s="119">
        <f>I247</f>
        <v>144.4</v>
      </c>
      <c r="J246" s="119">
        <f>J247</f>
        <v>144.4</v>
      </c>
    </row>
    <row r="247" spans="2:10" ht="14.25" customHeight="1">
      <c r="B247" s="116" t="s">
        <v>274</v>
      </c>
      <c r="C247" s="77" t="s">
        <v>50</v>
      </c>
      <c r="D247" s="77" t="s">
        <v>42</v>
      </c>
      <c r="E247" s="77" t="s">
        <v>139</v>
      </c>
      <c r="F247" s="77" t="s">
        <v>226</v>
      </c>
      <c r="G247" s="77" t="s">
        <v>31</v>
      </c>
      <c r="H247" s="173" t="s">
        <v>273</v>
      </c>
      <c r="I247" s="78">
        <v>144.4</v>
      </c>
      <c r="J247" s="78">
        <v>144.4</v>
      </c>
    </row>
    <row r="248" spans="2:10" ht="12.75">
      <c r="B248" s="117" t="s">
        <v>32</v>
      </c>
      <c r="C248" s="118" t="s">
        <v>50</v>
      </c>
      <c r="D248" s="118" t="s">
        <v>42</v>
      </c>
      <c r="E248" s="118" t="s">
        <v>139</v>
      </c>
      <c r="F248" s="118" t="s">
        <v>226</v>
      </c>
      <c r="G248" s="118" t="s">
        <v>33</v>
      </c>
      <c r="H248" s="172"/>
      <c r="I248" s="119">
        <f>I249</f>
        <v>19.3</v>
      </c>
      <c r="J248" s="119">
        <f>J249</f>
        <v>19.3</v>
      </c>
    </row>
    <row r="249" spans="2:10" ht="33.75">
      <c r="B249" s="75" t="s">
        <v>34</v>
      </c>
      <c r="C249" s="77" t="s">
        <v>50</v>
      </c>
      <c r="D249" s="77" t="s">
        <v>42</v>
      </c>
      <c r="E249" s="77" t="s">
        <v>139</v>
      </c>
      <c r="F249" s="77" t="s">
        <v>226</v>
      </c>
      <c r="G249" s="77" t="s">
        <v>33</v>
      </c>
      <c r="H249" s="173" t="s">
        <v>312</v>
      </c>
      <c r="I249" s="78">
        <v>19.3</v>
      </c>
      <c r="J249" s="78">
        <v>19.3</v>
      </c>
    </row>
    <row r="250" spans="2:10" ht="12.75">
      <c r="B250" s="419" t="s">
        <v>35</v>
      </c>
      <c r="C250" s="312" t="s">
        <v>50</v>
      </c>
      <c r="D250" s="312" t="s">
        <v>46</v>
      </c>
      <c r="E250" s="312"/>
      <c r="F250" s="312"/>
      <c r="G250" s="312"/>
      <c r="H250" s="420"/>
      <c r="I250" s="79">
        <f aca="true" t="shared" si="17" ref="I250:J253">I251</f>
        <v>320</v>
      </c>
      <c r="J250" s="79">
        <f t="shared" si="17"/>
        <v>320</v>
      </c>
    </row>
    <row r="251" spans="2:10" ht="21.75">
      <c r="B251" s="413" t="s">
        <v>28</v>
      </c>
      <c r="C251" s="74" t="s">
        <v>50</v>
      </c>
      <c r="D251" s="74" t="s">
        <v>46</v>
      </c>
      <c r="E251" s="74" t="s">
        <v>49</v>
      </c>
      <c r="F251" s="74" t="s">
        <v>224</v>
      </c>
      <c r="G251" s="74" t="s">
        <v>166</v>
      </c>
      <c r="H251" s="170"/>
      <c r="I251" s="80">
        <f t="shared" si="17"/>
        <v>320</v>
      </c>
      <c r="J251" s="80">
        <f t="shared" si="17"/>
        <v>320</v>
      </c>
    </row>
    <row r="252" spans="2:10" ht="42">
      <c r="B252" s="383" t="s">
        <v>394</v>
      </c>
      <c r="C252" s="96" t="s">
        <v>50</v>
      </c>
      <c r="D252" s="96" t="s">
        <v>46</v>
      </c>
      <c r="E252" s="96" t="s">
        <v>49</v>
      </c>
      <c r="F252" s="96" t="s">
        <v>172</v>
      </c>
      <c r="G252" s="96" t="s">
        <v>166</v>
      </c>
      <c r="H252" s="171"/>
      <c r="I252" s="97">
        <f t="shared" si="17"/>
        <v>320</v>
      </c>
      <c r="J252" s="97">
        <f t="shared" si="17"/>
        <v>320</v>
      </c>
    </row>
    <row r="253" spans="2:10" ht="12.75">
      <c r="B253" s="397" t="s">
        <v>36</v>
      </c>
      <c r="C253" s="118" t="s">
        <v>50</v>
      </c>
      <c r="D253" s="118" t="s">
        <v>46</v>
      </c>
      <c r="E253" s="118" t="s">
        <v>49</v>
      </c>
      <c r="F253" s="118" t="s">
        <v>172</v>
      </c>
      <c r="G253" s="118" t="s">
        <v>37</v>
      </c>
      <c r="H253" s="172"/>
      <c r="I253" s="119">
        <f t="shared" si="17"/>
        <v>320</v>
      </c>
      <c r="J253" s="119">
        <f t="shared" si="17"/>
        <v>320</v>
      </c>
    </row>
    <row r="254" spans="2:10" ht="12.75">
      <c r="B254" s="317" t="s">
        <v>256</v>
      </c>
      <c r="C254" s="77" t="s">
        <v>50</v>
      </c>
      <c r="D254" s="77" t="s">
        <v>46</v>
      </c>
      <c r="E254" s="77" t="s">
        <v>49</v>
      </c>
      <c r="F254" s="77" t="s">
        <v>172</v>
      </c>
      <c r="G254" s="77" t="s">
        <v>37</v>
      </c>
      <c r="H254" s="381">
        <v>240</v>
      </c>
      <c r="I254" s="320">
        <v>320</v>
      </c>
      <c r="J254" s="320">
        <v>320</v>
      </c>
    </row>
    <row r="255" spans="2:10" ht="14.25">
      <c r="B255" s="421" t="s">
        <v>215</v>
      </c>
      <c r="C255" s="401" t="s">
        <v>104</v>
      </c>
      <c r="D255" s="402"/>
      <c r="E255" s="310"/>
      <c r="F255" s="310"/>
      <c r="G255" s="310"/>
      <c r="H255" s="422"/>
      <c r="I255" s="85">
        <f aca="true" t="shared" si="18" ref="I255:J259">I256</f>
        <v>2156.2</v>
      </c>
      <c r="J255" s="85">
        <f t="shared" si="18"/>
        <v>2766.8</v>
      </c>
    </row>
    <row r="256" spans="2:10" ht="12.75">
      <c r="B256" s="321" t="s">
        <v>216</v>
      </c>
      <c r="C256" s="405" t="s">
        <v>104</v>
      </c>
      <c r="D256" s="405" t="s">
        <v>42</v>
      </c>
      <c r="E256" s="312"/>
      <c r="F256" s="312"/>
      <c r="G256" s="312"/>
      <c r="H256" s="420"/>
      <c r="I256" s="79">
        <f t="shared" si="18"/>
        <v>2156.2</v>
      </c>
      <c r="J256" s="79">
        <f t="shared" si="18"/>
        <v>2766.8</v>
      </c>
    </row>
    <row r="257" spans="2:10" ht="32.25">
      <c r="B257" s="332" t="s">
        <v>21</v>
      </c>
      <c r="C257" s="74" t="s">
        <v>104</v>
      </c>
      <c r="D257" s="74" t="s">
        <v>42</v>
      </c>
      <c r="E257" s="74" t="s">
        <v>50</v>
      </c>
      <c r="F257" s="74" t="s">
        <v>224</v>
      </c>
      <c r="G257" s="74" t="s">
        <v>166</v>
      </c>
      <c r="H257" s="170"/>
      <c r="I257" s="80">
        <f t="shared" si="18"/>
        <v>2156.2</v>
      </c>
      <c r="J257" s="80">
        <f t="shared" si="18"/>
        <v>2766.8</v>
      </c>
    </row>
    <row r="258" spans="2:10" ht="53.25">
      <c r="B258" s="333" t="s">
        <v>401</v>
      </c>
      <c r="C258" s="96" t="s">
        <v>104</v>
      </c>
      <c r="D258" s="96" t="s">
        <v>42</v>
      </c>
      <c r="E258" s="96" t="s">
        <v>50</v>
      </c>
      <c r="F258" s="96" t="s">
        <v>150</v>
      </c>
      <c r="G258" s="96" t="s">
        <v>166</v>
      </c>
      <c r="H258" s="171"/>
      <c r="I258" s="97">
        <f t="shared" si="18"/>
        <v>2156.2</v>
      </c>
      <c r="J258" s="97">
        <f t="shared" si="18"/>
        <v>2766.8</v>
      </c>
    </row>
    <row r="259" spans="2:10" ht="12.75">
      <c r="B259" s="423" t="s">
        <v>217</v>
      </c>
      <c r="C259" s="424" t="s">
        <v>104</v>
      </c>
      <c r="D259" s="424" t="s">
        <v>42</v>
      </c>
      <c r="E259" s="424" t="s">
        <v>50</v>
      </c>
      <c r="F259" s="424" t="s">
        <v>150</v>
      </c>
      <c r="G259" s="424" t="s">
        <v>166</v>
      </c>
      <c r="H259" s="425"/>
      <c r="I259" s="426">
        <f t="shared" si="18"/>
        <v>2156.2</v>
      </c>
      <c r="J259" s="426">
        <f t="shared" si="18"/>
        <v>2766.8</v>
      </c>
    </row>
    <row r="260" spans="2:10" ht="21.75">
      <c r="B260" s="328" t="s">
        <v>186</v>
      </c>
      <c r="C260" s="118" t="s">
        <v>104</v>
      </c>
      <c r="D260" s="118" t="s">
        <v>42</v>
      </c>
      <c r="E260" s="118" t="s">
        <v>50</v>
      </c>
      <c r="F260" s="118" t="s">
        <v>150</v>
      </c>
      <c r="G260" s="118" t="s">
        <v>187</v>
      </c>
      <c r="H260" s="172"/>
      <c r="I260" s="119">
        <f>I261+I262+I263</f>
        <v>2156.2</v>
      </c>
      <c r="J260" s="119">
        <f>J261+J262+J263</f>
        <v>2766.8</v>
      </c>
    </row>
    <row r="261" spans="2:10" ht="33.75">
      <c r="B261" s="315" t="s">
        <v>157</v>
      </c>
      <c r="C261" s="77" t="s">
        <v>104</v>
      </c>
      <c r="D261" s="77" t="s">
        <v>42</v>
      </c>
      <c r="E261" s="77" t="s">
        <v>50</v>
      </c>
      <c r="F261" s="77" t="s">
        <v>150</v>
      </c>
      <c r="G261" s="77" t="s">
        <v>187</v>
      </c>
      <c r="H261" s="381">
        <v>110</v>
      </c>
      <c r="I261" s="320">
        <v>1644.8</v>
      </c>
      <c r="J261" s="320">
        <v>2243.6</v>
      </c>
    </row>
    <row r="262" spans="2:10" ht="12.75">
      <c r="B262" s="317" t="s">
        <v>256</v>
      </c>
      <c r="C262" s="77" t="s">
        <v>104</v>
      </c>
      <c r="D262" s="77" t="s">
        <v>42</v>
      </c>
      <c r="E262" s="77" t="s">
        <v>50</v>
      </c>
      <c r="F262" s="77" t="s">
        <v>150</v>
      </c>
      <c r="G262" s="77" t="s">
        <v>187</v>
      </c>
      <c r="H262" s="381">
        <v>240</v>
      </c>
      <c r="I262" s="320">
        <v>508.9</v>
      </c>
      <c r="J262" s="320">
        <v>520.7</v>
      </c>
    </row>
    <row r="263" spans="2:10" ht="12.75">
      <c r="B263" s="331" t="s">
        <v>257</v>
      </c>
      <c r="C263" s="77" t="s">
        <v>104</v>
      </c>
      <c r="D263" s="77" t="s">
        <v>42</v>
      </c>
      <c r="E263" s="77" t="s">
        <v>50</v>
      </c>
      <c r="F263" s="77" t="s">
        <v>150</v>
      </c>
      <c r="G263" s="77" t="s">
        <v>187</v>
      </c>
      <c r="H263" s="381">
        <v>850</v>
      </c>
      <c r="I263" s="320">
        <v>2.5</v>
      </c>
      <c r="J263" s="320">
        <v>2.5</v>
      </c>
    </row>
    <row r="264" spans="2:10" ht="12.75">
      <c r="B264" s="435" t="s">
        <v>93</v>
      </c>
      <c r="C264" s="436">
        <v>99</v>
      </c>
      <c r="D264" s="436">
        <v>99</v>
      </c>
      <c r="E264" s="437" t="s">
        <v>222</v>
      </c>
      <c r="F264" s="438" t="s">
        <v>222</v>
      </c>
      <c r="G264" s="439" t="s">
        <v>222</v>
      </c>
      <c r="H264" s="440"/>
      <c r="I264" s="441">
        <f aca="true" t="shared" si="19" ref="I264:J267">I265</f>
        <v>765.4</v>
      </c>
      <c r="J264" s="441">
        <f t="shared" si="19"/>
        <v>1536.7</v>
      </c>
    </row>
    <row r="265" spans="2:10" ht="12.75">
      <c r="B265" s="442" t="s">
        <v>223</v>
      </c>
      <c r="C265" s="443">
        <v>99</v>
      </c>
      <c r="D265" s="443">
        <v>99</v>
      </c>
      <c r="E265" s="444" t="s">
        <v>139</v>
      </c>
      <c r="F265" s="445" t="s">
        <v>224</v>
      </c>
      <c r="G265" s="446" t="s">
        <v>166</v>
      </c>
      <c r="H265" s="447"/>
      <c r="I265" s="448">
        <f t="shared" si="19"/>
        <v>765.4</v>
      </c>
      <c r="J265" s="448">
        <f t="shared" si="19"/>
        <v>1536.7</v>
      </c>
    </row>
    <row r="266" spans="2:10" ht="12.75">
      <c r="B266" s="442" t="s">
        <v>225</v>
      </c>
      <c r="C266" s="443">
        <v>99</v>
      </c>
      <c r="D266" s="443">
        <v>99</v>
      </c>
      <c r="E266" s="444" t="s">
        <v>139</v>
      </c>
      <c r="F266" s="445" t="s">
        <v>226</v>
      </c>
      <c r="G266" s="446" t="s">
        <v>166</v>
      </c>
      <c r="H266" s="447"/>
      <c r="I266" s="448">
        <f t="shared" si="19"/>
        <v>765.4</v>
      </c>
      <c r="J266" s="448">
        <f t="shared" si="19"/>
        <v>1536.7</v>
      </c>
    </row>
    <row r="267" spans="2:10" ht="24">
      <c r="B267" s="442" t="s">
        <v>220</v>
      </c>
      <c r="C267" s="443">
        <v>99</v>
      </c>
      <c r="D267" s="443">
        <v>99</v>
      </c>
      <c r="E267" s="444" t="s">
        <v>139</v>
      </c>
      <c r="F267" s="445" t="s">
        <v>226</v>
      </c>
      <c r="G267" s="446" t="s">
        <v>221</v>
      </c>
      <c r="H267" s="447"/>
      <c r="I267" s="448">
        <f t="shared" si="19"/>
        <v>765.4</v>
      </c>
      <c r="J267" s="448">
        <f t="shared" si="19"/>
        <v>1536.7</v>
      </c>
    </row>
    <row r="268" spans="2:10" ht="12.75">
      <c r="B268" s="442" t="s">
        <v>208</v>
      </c>
      <c r="C268" s="443">
        <v>99</v>
      </c>
      <c r="D268" s="443">
        <v>99</v>
      </c>
      <c r="E268" s="444" t="s">
        <v>139</v>
      </c>
      <c r="F268" s="445" t="s">
        <v>226</v>
      </c>
      <c r="G268" s="446" t="s">
        <v>221</v>
      </c>
      <c r="H268" s="449">
        <v>900</v>
      </c>
      <c r="I268" s="448">
        <v>765.4</v>
      </c>
      <c r="J268" s="448">
        <v>1536.7</v>
      </c>
    </row>
    <row r="269" spans="2:10" ht="12.75">
      <c r="B269" s="427" t="s">
        <v>218</v>
      </c>
      <c r="C269" s="427"/>
      <c r="D269" s="427"/>
      <c r="E269" s="427"/>
      <c r="F269" s="427"/>
      <c r="G269" s="427"/>
      <c r="H269" s="428"/>
      <c r="I269" s="429">
        <f>I255+I223+I208+I151+I125+I105+I97+I10+I264</f>
        <v>27378.800000000003</v>
      </c>
      <c r="J269" s="429">
        <f>J255+J223+J208+J151+J125+J105+J97+J10+J264</f>
        <v>28504.600000000002</v>
      </c>
    </row>
    <row r="270" spans="2:10" ht="12.75">
      <c r="B270" s="430"/>
      <c r="C270" s="431"/>
      <c r="D270" s="431"/>
      <c r="E270" s="431"/>
      <c r="F270" s="431"/>
      <c r="G270" s="431"/>
      <c r="H270" s="432"/>
      <c r="I270" s="433"/>
      <c r="J270" s="433"/>
    </row>
    <row r="271" spans="2:10" ht="0.75" customHeight="1" hidden="1">
      <c r="B271" s="430"/>
      <c r="C271" s="431"/>
      <c r="D271" s="431"/>
      <c r="E271" s="431"/>
      <c r="F271" s="431"/>
      <c r="G271" s="105" t="s">
        <v>42</v>
      </c>
      <c r="H271" s="166"/>
      <c r="I271" s="79">
        <f>I10</f>
        <v>7888.1</v>
      </c>
      <c r="J271" s="79">
        <f>J10</f>
        <v>7584.4</v>
      </c>
    </row>
    <row r="272" spans="2:10" ht="12.75" hidden="1">
      <c r="B272" s="430"/>
      <c r="C272" s="431"/>
      <c r="D272" s="431"/>
      <c r="E272" s="431"/>
      <c r="F272" s="431"/>
      <c r="G272" s="122" t="s">
        <v>42</v>
      </c>
      <c r="H272" s="176" t="s">
        <v>43</v>
      </c>
      <c r="I272" s="320">
        <f>I11</f>
        <v>271.1</v>
      </c>
      <c r="J272" s="320">
        <f>J11</f>
        <v>272</v>
      </c>
    </row>
    <row r="273" spans="2:10" ht="12.75" hidden="1">
      <c r="B273" s="430"/>
      <c r="C273" s="431"/>
      <c r="D273" s="431"/>
      <c r="E273" s="431"/>
      <c r="F273" s="431"/>
      <c r="G273" s="122" t="s">
        <v>42</v>
      </c>
      <c r="H273" s="176" t="s">
        <v>46</v>
      </c>
      <c r="I273" s="320">
        <f>I18</f>
        <v>4947.5</v>
      </c>
      <c r="J273" s="320">
        <f>J18</f>
        <v>4793.1</v>
      </c>
    </row>
    <row r="274" spans="2:10" ht="12.75" hidden="1">
      <c r="B274" s="430"/>
      <c r="C274" s="431"/>
      <c r="D274" s="431"/>
      <c r="E274" s="431"/>
      <c r="F274" s="431"/>
      <c r="G274" s="122" t="s">
        <v>42</v>
      </c>
      <c r="H274" s="176" t="s">
        <v>101</v>
      </c>
      <c r="I274" s="320">
        <f>I39</f>
        <v>0</v>
      </c>
      <c r="J274" s="320">
        <f>J39</f>
        <v>0</v>
      </c>
    </row>
    <row r="275" spans="2:10" ht="12.75" hidden="1">
      <c r="B275" s="430"/>
      <c r="C275" s="431"/>
      <c r="D275" s="431"/>
      <c r="E275" s="431"/>
      <c r="F275" s="431"/>
      <c r="G275" s="122" t="s">
        <v>42</v>
      </c>
      <c r="H275" s="176" t="s">
        <v>49</v>
      </c>
      <c r="I275" s="320">
        <f>I46</f>
        <v>0</v>
      </c>
      <c r="J275" s="320">
        <f>J46</f>
        <v>0</v>
      </c>
    </row>
    <row r="276" spans="2:10" ht="12.75" hidden="1">
      <c r="B276" s="430"/>
      <c r="C276" s="431"/>
      <c r="D276" s="431"/>
      <c r="E276" s="431"/>
      <c r="F276" s="431"/>
      <c r="G276" s="122" t="s">
        <v>42</v>
      </c>
      <c r="H276" s="176" t="s">
        <v>104</v>
      </c>
      <c r="I276" s="320">
        <f>I51</f>
        <v>50</v>
      </c>
      <c r="J276" s="320">
        <f>J51</f>
        <v>50</v>
      </c>
    </row>
    <row r="277" spans="2:10" ht="12.75" hidden="1">
      <c r="B277" s="430"/>
      <c r="C277" s="431"/>
      <c r="D277" s="431"/>
      <c r="E277" s="431"/>
      <c r="F277" s="431"/>
      <c r="G277" s="122" t="s">
        <v>42</v>
      </c>
      <c r="H277" s="176" t="s">
        <v>185</v>
      </c>
      <c r="I277" s="320">
        <f>I56</f>
        <v>2619.5</v>
      </c>
      <c r="J277" s="320">
        <f>J56</f>
        <v>2469.2999999999997</v>
      </c>
    </row>
    <row r="278" spans="2:10" ht="12.75" hidden="1">
      <c r="B278" s="430"/>
      <c r="C278" s="431"/>
      <c r="D278" s="431"/>
      <c r="E278" s="431"/>
      <c r="F278" s="431"/>
      <c r="G278" s="105" t="s">
        <v>44</v>
      </c>
      <c r="H278" s="166"/>
      <c r="I278" s="79">
        <f>I97</f>
        <v>270.6</v>
      </c>
      <c r="J278" s="79">
        <f>J97</f>
        <v>258.5</v>
      </c>
    </row>
    <row r="279" spans="2:10" ht="12.75" hidden="1">
      <c r="B279" s="430"/>
      <c r="C279" s="431"/>
      <c r="D279" s="431"/>
      <c r="E279" s="431"/>
      <c r="F279" s="431"/>
      <c r="G279" s="122" t="s">
        <v>44</v>
      </c>
      <c r="H279" s="176" t="s">
        <v>43</v>
      </c>
      <c r="I279" s="320">
        <f>I98</f>
        <v>270.6</v>
      </c>
      <c r="J279" s="320">
        <f>J98</f>
        <v>258.5</v>
      </c>
    </row>
    <row r="280" spans="2:10" ht="12.75" hidden="1">
      <c r="B280" s="430"/>
      <c r="C280" s="431"/>
      <c r="D280" s="431"/>
      <c r="E280" s="431"/>
      <c r="F280" s="431"/>
      <c r="G280" s="105" t="s">
        <v>43</v>
      </c>
      <c r="H280" s="166"/>
      <c r="I280" s="79">
        <f>I105</f>
        <v>90</v>
      </c>
      <c r="J280" s="79">
        <f>J105</f>
        <v>90</v>
      </c>
    </row>
    <row r="281" spans="2:10" ht="3" customHeight="1" hidden="1">
      <c r="B281" s="430"/>
      <c r="C281" s="431"/>
      <c r="D281" s="431"/>
      <c r="E281" s="431"/>
      <c r="F281" s="431"/>
      <c r="G281" s="122" t="s">
        <v>43</v>
      </c>
      <c r="H281" s="176" t="s">
        <v>94</v>
      </c>
      <c r="I281" s="320">
        <f>I106</f>
        <v>60</v>
      </c>
      <c r="J281" s="320">
        <f>J106</f>
        <v>60</v>
      </c>
    </row>
    <row r="282" spans="2:10" ht="12.75" hidden="1">
      <c r="B282" s="430"/>
      <c r="C282" s="431"/>
      <c r="D282" s="431"/>
      <c r="E282" s="431"/>
      <c r="F282" s="431"/>
      <c r="G282" s="122" t="s">
        <v>43</v>
      </c>
      <c r="H282" s="176" t="s">
        <v>236</v>
      </c>
      <c r="I282" s="320">
        <f>I118</f>
        <v>30</v>
      </c>
      <c r="J282" s="320">
        <f>J118</f>
        <v>30</v>
      </c>
    </row>
    <row r="283" spans="2:10" ht="12.75" hidden="1">
      <c r="B283" s="430"/>
      <c r="C283" s="431"/>
      <c r="D283" s="431"/>
      <c r="E283" s="431"/>
      <c r="F283" s="431"/>
      <c r="G283" s="105" t="s">
        <v>46</v>
      </c>
      <c r="H283" s="166"/>
      <c r="I283" s="79">
        <f>I125</f>
        <v>1291</v>
      </c>
      <c r="J283" s="79">
        <f>J125</f>
        <v>300</v>
      </c>
    </row>
    <row r="284" spans="2:10" ht="12.75" hidden="1">
      <c r="B284" s="430"/>
      <c r="C284" s="431"/>
      <c r="D284" s="431"/>
      <c r="E284" s="431"/>
      <c r="F284" s="431"/>
      <c r="G284" s="122" t="s">
        <v>46</v>
      </c>
      <c r="H284" s="176" t="s">
        <v>94</v>
      </c>
      <c r="I284" s="320">
        <f>I126</f>
        <v>1291</v>
      </c>
      <c r="J284" s="320">
        <f>J126</f>
        <v>300</v>
      </c>
    </row>
    <row r="285" spans="2:10" ht="12.75" hidden="1">
      <c r="B285" s="430"/>
      <c r="C285" s="431"/>
      <c r="D285" s="431"/>
      <c r="E285" s="431"/>
      <c r="F285" s="431"/>
      <c r="G285" s="122" t="s">
        <v>46</v>
      </c>
      <c r="H285" s="176" t="s">
        <v>141</v>
      </c>
      <c r="I285" s="320">
        <f>I144</f>
        <v>0</v>
      </c>
      <c r="J285" s="320">
        <f>J144</f>
        <v>0</v>
      </c>
    </row>
    <row r="286" spans="2:10" ht="12.75" hidden="1">
      <c r="B286" s="430"/>
      <c r="C286" s="431"/>
      <c r="D286" s="431"/>
      <c r="E286" s="431"/>
      <c r="F286" s="431"/>
      <c r="G286" s="105" t="s">
        <v>47</v>
      </c>
      <c r="H286" s="166"/>
      <c r="I286" s="79">
        <f>I151</f>
        <v>8971.4</v>
      </c>
      <c r="J286" s="79">
        <f>J151</f>
        <v>8687.5</v>
      </c>
    </row>
    <row r="287" spans="2:10" ht="12.75" hidden="1">
      <c r="B287" s="430"/>
      <c r="C287" s="431"/>
      <c r="D287" s="431"/>
      <c r="E287" s="431"/>
      <c r="F287" s="431"/>
      <c r="G287" s="122" t="s">
        <v>47</v>
      </c>
      <c r="H287" s="176" t="s">
        <v>42</v>
      </c>
      <c r="I287" s="320">
        <f>I152</f>
        <v>1615.4</v>
      </c>
      <c r="J287" s="320">
        <f>J152</f>
        <v>1615.4</v>
      </c>
    </row>
    <row r="288" spans="2:10" ht="12.75" hidden="1">
      <c r="B288" s="430"/>
      <c r="C288" s="431"/>
      <c r="D288" s="431"/>
      <c r="E288" s="431"/>
      <c r="F288" s="431"/>
      <c r="G288" s="122" t="s">
        <v>47</v>
      </c>
      <c r="H288" s="176" t="s">
        <v>44</v>
      </c>
      <c r="I288" s="320">
        <f>I169</f>
        <v>109.1</v>
      </c>
      <c r="J288" s="320">
        <f>J169</f>
        <v>9.1</v>
      </c>
    </row>
    <row r="289" spans="2:10" ht="12.75" hidden="1">
      <c r="B289" s="430"/>
      <c r="C289" s="431"/>
      <c r="D289" s="431"/>
      <c r="E289" s="431"/>
      <c r="F289" s="431"/>
      <c r="G289" s="122" t="s">
        <v>47</v>
      </c>
      <c r="H289" s="176" t="s">
        <v>43</v>
      </c>
      <c r="I289" s="320">
        <f>I181</f>
        <v>100</v>
      </c>
      <c r="J289" s="320">
        <f>J181</f>
        <v>0</v>
      </c>
    </row>
    <row r="290" spans="2:10" ht="12.75" hidden="1">
      <c r="B290" s="430"/>
      <c r="C290" s="431"/>
      <c r="D290" s="431"/>
      <c r="E290" s="431"/>
      <c r="F290" s="431"/>
      <c r="G290" s="122" t="s">
        <v>47</v>
      </c>
      <c r="H290" s="176" t="s">
        <v>47</v>
      </c>
      <c r="I290" s="320">
        <f>I202</f>
        <v>5521.9</v>
      </c>
      <c r="J290" s="320">
        <f>J202</f>
        <v>5536</v>
      </c>
    </row>
    <row r="291" spans="2:10" ht="12.75" hidden="1">
      <c r="B291" s="430"/>
      <c r="C291" s="431"/>
      <c r="D291" s="431"/>
      <c r="E291" s="431"/>
      <c r="F291" s="431"/>
      <c r="G291" s="105" t="s">
        <v>49</v>
      </c>
      <c r="H291" s="166"/>
      <c r="I291" s="79">
        <f>I208</f>
        <v>110</v>
      </c>
      <c r="J291" s="79">
        <f>J208</f>
        <v>110</v>
      </c>
    </row>
    <row r="292" spans="2:10" ht="12.75" hidden="1">
      <c r="B292" s="430"/>
      <c r="C292" s="431"/>
      <c r="D292" s="431"/>
      <c r="E292" s="431"/>
      <c r="F292" s="431"/>
      <c r="G292" s="122" t="s">
        <v>49</v>
      </c>
      <c r="H292" s="176" t="s">
        <v>47</v>
      </c>
      <c r="I292" s="320">
        <f>I209</f>
        <v>60</v>
      </c>
      <c r="J292" s="320">
        <f>J209</f>
        <v>60</v>
      </c>
    </row>
    <row r="293" spans="2:10" ht="0.75" customHeight="1" hidden="1">
      <c r="B293" s="430"/>
      <c r="C293" s="431"/>
      <c r="D293" s="431"/>
      <c r="E293" s="431"/>
      <c r="F293" s="431"/>
      <c r="G293" s="122" t="s">
        <v>49</v>
      </c>
      <c r="H293" s="176" t="s">
        <v>49</v>
      </c>
      <c r="I293" s="320">
        <f>I218</f>
        <v>50</v>
      </c>
      <c r="J293" s="320">
        <f>J218</f>
        <v>50</v>
      </c>
    </row>
    <row r="294" spans="2:10" ht="12.75" hidden="1">
      <c r="B294" s="430"/>
      <c r="C294" s="431"/>
      <c r="D294" s="431"/>
      <c r="E294" s="431"/>
      <c r="F294" s="431"/>
      <c r="G294" s="105" t="s">
        <v>50</v>
      </c>
      <c r="H294" s="166"/>
      <c r="I294" s="79">
        <f>I223</f>
        <v>5836.1</v>
      </c>
      <c r="J294" s="79">
        <f>J223</f>
        <v>7170.7</v>
      </c>
    </row>
    <row r="295" spans="2:10" ht="12.75" hidden="1">
      <c r="B295" s="430"/>
      <c r="C295" s="431"/>
      <c r="D295" s="431"/>
      <c r="E295" s="431"/>
      <c r="F295" s="431"/>
      <c r="G295" s="122" t="s">
        <v>50</v>
      </c>
      <c r="H295" s="176" t="s">
        <v>42</v>
      </c>
      <c r="I295" s="320">
        <f>I224</f>
        <v>5516.1</v>
      </c>
      <c r="J295" s="320">
        <f>J224</f>
        <v>6850.7</v>
      </c>
    </row>
    <row r="296" spans="2:10" ht="12.75" hidden="1">
      <c r="B296" s="430"/>
      <c r="C296" s="431"/>
      <c r="D296" s="431"/>
      <c r="E296" s="431"/>
      <c r="F296" s="431"/>
      <c r="G296" s="122" t="s">
        <v>50</v>
      </c>
      <c r="H296" s="176" t="s">
        <v>46</v>
      </c>
      <c r="I296" s="320">
        <f>I250</f>
        <v>320</v>
      </c>
      <c r="J296" s="320">
        <f>J250</f>
        <v>320</v>
      </c>
    </row>
    <row r="297" spans="2:10" ht="12.75" hidden="1">
      <c r="B297" s="430"/>
      <c r="C297" s="431"/>
      <c r="D297" s="431"/>
      <c r="E297" s="431"/>
      <c r="F297" s="431"/>
      <c r="G297" s="451">
        <v>11</v>
      </c>
      <c r="H297" s="166"/>
      <c r="I297" s="79">
        <f>I255</f>
        <v>2156.2</v>
      </c>
      <c r="J297" s="79">
        <f>J255</f>
        <v>2766.8</v>
      </c>
    </row>
    <row r="298" spans="2:10" ht="12.75" hidden="1">
      <c r="B298" s="430"/>
      <c r="C298" s="431"/>
      <c r="D298" s="431"/>
      <c r="E298" s="431"/>
      <c r="F298" s="431"/>
      <c r="G298" s="382">
        <v>11</v>
      </c>
      <c r="H298" s="176" t="s">
        <v>42</v>
      </c>
      <c r="I298" s="320">
        <f>I256</f>
        <v>2156.2</v>
      </c>
      <c r="J298" s="320">
        <f>J256</f>
        <v>2766.8</v>
      </c>
    </row>
    <row r="299" spans="2:10" ht="12.75" hidden="1">
      <c r="B299" s="430"/>
      <c r="C299" s="431"/>
      <c r="D299" s="431"/>
      <c r="E299" s="431"/>
      <c r="F299" s="431"/>
      <c r="G299" s="382"/>
      <c r="H299" s="176" t="s">
        <v>211</v>
      </c>
      <c r="I299" s="320">
        <f>I268</f>
        <v>765.4</v>
      </c>
      <c r="J299" s="320">
        <f>J268</f>
        <v>1536.7</v>
      </c>
    </row>
    <row r="300" spans="2:10" ht="12.75" hidden="1">
      <c r="B300" s="430"/>
      <c r="C300" s="431"/>
      <c r="D300" s="431"/>
      <c r="E300" s="431"/>
      <c r="F300" s="431"/>
      <c r="G300" s="434"/>
      <c r="H300" s="381"/>
      <c r="I300" s="429">
        <f>I297+I294+I291+I286+I283+I280+I278+I271+I299</f>
        <v>27378.800000000003</v>
      </c>
      <c r="J300" s="429">
        <f>J297+J294+J291+J286+J283+J280+J278+J271+J299</f>
        <v>28504.600000000002</v>
      </c>
    </row>
  </sheetData>
  <sheetProtection/>
  <mergeCells count="12">
    <mergeCell ref="B5:J5"/>
    <mergeCell ref="B8:B9"/>
    <mergeCell ref="E3:J3"/>
    <mergeCell ref="A8:A9"/>
    <mergeCell ref="E1:J1"/>
    <mergeCell ref="B2:J2"/>
    <mergeCell ref="C8:H8"/>
    <mergeCell ref="I8:I9"/>
    <mergeCell ref="E9:G9"/>
    <mergeCell ref="B4:J4"/>
    <mergeCell ref="J8:J9"/>
    <mergeCell ref="B6:J6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I10:I12 I14:I16 I18:I24 I26 I29:I40 I42:I59 I61:I63 I66:I77 I79:I80 I264:I267 I82:I95 I97:I102 I105:I116 I118:I119 I121 I123:I129 I131 I133 I135:I138 I140 I142 I144:I155 I157:I158 I160:I170 I178:I180 I182:I190 I192 I194 I196:I197 I199:I206 J206 I208:I221 I223 I230:I232 I238:I241 I243:I244 I246:I260 I301:I309 I270:I298 C300:H309 H10:H63 C238:H298 H65:H109 H111:H147 H149 H151:H161 H178:H221 H163:H175 C10:G175 I172:I174 H223:H233 C178:G224 I226:I228 C226:G233 C225:D225" numberStoredAsText="1"/>
    <ignoredError sqref="I13 I41 I120 I245" numberStoredAsText="1" formula="1"/>
    <ignoredError sqref="J13 J41 J120 J24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290"/>
  <sheetViews>
    <sheetView zoomScale="108" zoomScaleNormal="108" zoomScalePageLayoutView="0" workbookViewId="0" topLeftCell="A1">
      <selection activeCell="A5" sqref="A5:J5"/>
    </sheetView>
  </sheetViews>
  <sheetFormatPr defaultColWidth="9.140625" defaultRowHeight="12.75"/>
  <cols>
    <col min="1" max="1" width="4.421875" style="131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8.00390625" style="1" customWidth="1"/>
    <col min="10" max="10" width="8.28125" style="1" customWidth="1"/>
    <col min="11" max="16384" width="9.140625" style="1" customWidth="1"/>
  </cols>
  <sheetData>
    <row r="1" spans="7:10" ht="12.75">
      <c r="G1" s="594" t="s">
        <v>97</v>
      </c>
      <c r="H1" s="594"/>
      <c r="I1" s="594"/>
      <c r="J1" s="594"/>
    </row>
    <row r="2" spans="7:10" ht="12.75">
      <c r="G2" s="594" t="s">
        <v>564</v>
      </c>
      <c r="H2" s="594"/>
      <c r="I2" s="594"/>
      <c r="J2" s="594"/>
    </row>
    <row r="3" spans="4:10" ht="51" customHeight="1">
      <c r="D3" s="596" t="s">
        <v>250</v>
      </c>
      <c r="E3" s="596"/>
      <c r="F3" s="596"/>
      <c r="G3" s="596"/>
      <c r="H3" s="596"/>
      <c r="I3" s="596"/>
      <c r="J3" s="596"/>
    </row>
    <row r="4" spans="4:10" ht="12.75">
      <c r="D4" s="597" t="s">
        <v>584</v>
      </c>
      <c r="E4" s="597"/>
      <c r="F4" s="597"/>
      <c r="G4" s="597"/>
      <c r="H4" s="597"/>
      <c r="I4" s="597"/>
      <c r="J4" s="597"/>
    </row>
    <row r="5" spans="1:10" ht="36.75" customHeight="1">
      <c r="A5" s="602" t="s">
        <v>514</v>
      </c>
      <c r="B5" s="602"/>
      <c r="C5" s="602"/>
      <c r="D5" s="602"/>
      <c r="E5" s="602"/>
      <c r="F5" s="602"/>
      <c r="G5" s="602"/>
      <c r="H5" s="602"/>
      <c r="I5" s="602"/>
      <c r="J5" s="602"/>
    </row>
    <row r="6" spans="1:10" ht="12.75">
      <c r="A6" s="595" t="s">
        <v>251</v>
      </c>
      <c r="B6" s="595"/>
      <c r="C6" s="595"/>
      <c r="D6" s="595"/>
      <c r="E6" s="595"/>
      <c r="F6" s="595"/>
      <c r="G6" s="595"/>
      <c r="H6" s="595"/>
      <c r="I6" s="595"/>
      <c r="J6" s="43"/>
    </row>
    <row r="7" ht="12.75">
      <c r="I7" s="1" t="s">
        <v>54</v>
      </c>
    </row>
    <row r="8" spans="1:10" ht="12.75">
      <c r="A8" s="590" t="s">
        <v>143</v>
      </c>
      <c r="B8" s="592" t="s">
        <v>71</v>
      </c>
      <c r="C8" s="125"/>
      <c r="D8" s="578" t="s">
        <v>144</v>
      </c>
      <c r="E8" s="578"/>
      <c r="F8" s="578"/>
      <c r="G8" s="578"/>
      <c r="H8" s="578"/>
      <c r="I8" s="578"/>
      <c r="J8" s="579" t="s">
        <v>142</v>
      </c>
    </row>
    <row r="9" spans="1:10" ht="45.75">
      <c r="A9" s="591"/>
      <c r="B9" s="593"/>
      <c r="C9" s="126" t="s">
        <v>53</v>
      </c>
      <c r="D9" s="49" t="s">
        <v>74</v>
      </c>
      <c r="E9" s="49" t="s">
        <v>73</v>
      </c>
      <c r="F9" s="578" t="s">
        <v>72</v>
      </c>
      <c r="G9" s="578"/>
      <c r="H9" s="578"/>
      <c r="I9" s="72" t="s">
        <v>145</v>
      </c>
      <c r="J9" s="579"/>
    </row>
    <row r="10" spans="1:10" ht="15.75" customHeight="1">
      <c r="A10" s="132">
        <v>1</v>
      </c>
      <c r="B10" s="135" t="s">
        <v>129</v>
      </c>
      <c r="C10" s="128">
        <v>871</v>
      </c>
      <c r="D10" s="598"/>
      <c r="E10" s="599"/>
      <c r="F10" s="599"/>
      <c r="G10" s="599"/>
      <c r="H10" s="599"/>
      <c r="I10" s="600"/>
      <c r="J10" s="127">
        <f>J11+J95+J103+J123+J151+J215+J236+J270</f>
        <v>40867.8</v>
      </c>
    </row>
    <row r="11" spans="1:10" s="134" customFormat="1" ht="13.5" customHeight="1">
      <c r="A11" s="452"/>
      <c r="B11" s="181" t="s">
        <v>146</v>
      </c>
      <c r="C11" s="86">
        <v>871</v>
      </c>
      <c r="D11" s="86" t="s">
        <v>42</v>
      </c>
      <c r="E11" s="86"/>
      <c r="F11" s="86"/>
      <c r="G11" s="86"/>
      <c r="H11" s="86"/>
      <c r="I11" s="182"/>
      <c r="J11" s="98">
        <f>J12+J33+J40+J45+J50</f>
        <v>8251.4</v>
      </c>
    </row>
    <row r="12" spans="1:10" s="134" customFormat="1" ht="32.25">
      <c r="A12" s="452"/>
      <c r="B12" s="198" t="s">
        <v>45</v>
      </c>
      <c r="C12" s="199">
        <v>871</v>
      </c>
      <c r="D12" s="199" t="s">
        <v>42</v>
      </c>
      <c r="E12" s="199" t="s">
        <v>46</v>
      </c>
      <c r="F12" s="199"/>
      <c r="G12" s="199"/>
      <c r="H12" s="199"/>
      <c r="I12" s="184"/>
      <c r="J12" s="100">
        <f>J13+J23</f>
        <v>5103.1</v>
      </c>
    </row>
    <row r="13" spans="1:10" s="134" customFormat="1" ht="21.75">
      <c r="A13" s="452"/>
      <c r="B13" s="200" t="s">
        <v>342</v>
      </c>
      <c r="C13" s="201">
        <v>871</v>
      </c>
      <c r="D13" s="201" t="s">
        <v>42</v>
      </c>
      <c r="E13" s="201" t="s">
        <v>46</v>
      </c>
      <c r="F13" s="201" t="s">
        <v>159</v>
      </c>
      <c r="G13" s="201"/>
      <c r="H13" s="201"/>
      <c r="I13" s="202"/>
      <c r="J13" s="188">
        <f>J14+J17</f>
        <v>4913.3</v>
      </c>
    </row>
    <row r="14" spans="1:10" s="134" customFormat="1" ht="12.75">
      <c r="A14" s="452"/>
      <c r="B14" s="203" t="s">
        <v>160</v>
      </c>
      <c r="C14" s="204">
        <v>871</v>
      </c>
      <c r="D14" s="204" t="s">
        <v>42</v>
      </c>
      <c r="E14" s="204" t="s">
        <v>46</v>
      </c>
      <c r="F14" s="204" t="s">
        <v>159</v>
      </c>
      <c r="G14" s="204" t="s">
        <v>150</v>
      </c>
      <c r="H14" s="204"/>
      <c r="I14" s="205"/>
      <c r="J14" s="192">
        <f>J15</f>
        <v>660</v>
      </c>
    </row>
    <row r="15" spans="1:10" s="134" customFormat="1" ht="21.75">
      <c r="A15" s="452"/>
      <c r="B15" s="206" t="s">
        <v>151</v>
      </c>
      <c r="C15" s="207">
        <v>871</v>
      </c>
      <c r="D15" s="207" t="s">
        <v>42</v>
      </c>
      <c r="E15" s="207" t="s">
        <v>46</v>
      </c>
      <c r="F15" s="207">
        <v>92</v>
      </c>
      <c r="G15" s="207" t="s">
        <v>150</v>
      </c>
      <c r="H15" s="207" t="s">
        <v>152</v>
      </c>
      <c r="I15" s="195"/>
      <c r="J15" s="208">
        <f>J16</f>
        <v>660</v>
      </c>
    </row>
    <row r="16" spans="1:10" s="134" customFormat="1" ht="33.75">
      <c r="A16" s="452"/>
      <c r="B16" s="145" t="s">
        <v>157</v>
      </c>
      <c r="C16" s="149">
        <v>871</v>
      </c>
      <c r="D16" s="149" t="s">
        <v>42</v>
      </c>
      <c r="E16" s="149" t="s">
        <v>46</v>
      </c>
      <c r="F16" s="149" t="s">
        <v>159</v>
      </c>
      <c r="G16" s="149" t="s">
        <v>150</v>
      </c>
      <c r="H16" s="149" t="s">
        <v>152</v>
      </c>
      <c r="I16" s="153" t="s">
        <v>254</v>
      </c>
      <c r="J16" s="144">
        <v>660</v>
      </c>
    </row>
    <row r="17" spans="1:10" s="134" customFormat="1" ht="12.75">
      <c r="A17" s="452"/>
      <c r="B17" s="203" t="s">
        <v>161</v>
      </c>
      <c r="C17" s="190">
        <v>871</v>
      </c>
      <c r="D17" s="190" t="s">
        <v>42</v>
      </c>
      <c r="E17" s="190" t="s">
        <v>46</v>
      </c>
      <c r="F17" s="190" t="s">
        <v>159</v>
      </c>
      <c r="G17" s="190" t="s">
        <v>162</v>
      </c>
      <c r="H17" s="190"/>
      <c r="I17" s="205"/>
      <c r="J17" s="192">
        <f>J18+J20</f>
        <v>4253.3</v>
      </c>
    </row>
    <row r="18" spans="1:10" s="134" customFormat="1" ht="21.75">
      <c r="A18" s="452"/>
      <c r="B18" s="206" t="s">
        <v>151</v>
      </c>
      <c r="C18" s="209">
        <v>871</v>
      </c>
      <c r="D18" s="209" t="s">
        <v>42</v>
      </c>
      <c r="E18" s="209" t="s">
        <v>46</v>
      </c>
      <c r="F18" s="209" t="s">
        <v>159</v>
      </c>
      <c r="G18" s="209" t="s">
        <v>162</v>
      </c>
      <c r="H18" s="209" t="s">
        <v>152</v>
      </c>
      <c r="I18" s="195"/>
      <c r="J18" s="208">
        <f>J19</f>
        <v>3032</v>
      </c>
    </row>
    <row r="19" spans="1:10" s="134" customFormat="1" ht="33.75">
      <c r="A19" s="452"/>
      <c r="B19" s="145" t="s">
        <v>157</v>
      </c>
      <c r="C19" s="146">
        <v>871</v>
      </c>
      <c r="D19" s="146" t="s">
        <v>42</v>
      </c>
      <c r="E19" s="146" t="s">
        <v>46</v>
      </c>
      <c r="F19" s="146" t="s">
        <v>159</v>
      </c>
      <c r="G19" s="146" t="s">
        <v>162</v>
      </c>
      <c r="H19" s="146" t="s">
        <v>152</v>
      </c>
      <c r="I19" s="153" t="s">
        <v>254</v>
      </c>
      <c r="J19" s="144">
        <v>3032</v>
      </c>
    </row>
    <row r="20" spans="1:10" s="134" customFormat="1" ht="12.75">
      <c r="A20" s="452"/>
      <c r="B20" s="210" t="s">
        <v>155</v>
      </c>
      <c r="C20" s="209">
        <v>871</v>
      </c>
      <c r="D20" s="209" t="s">
        <v>42</v>
      </c>
      <c r="E20" s="209" t="s">
        <v>46</v>
      </c>
      <c r="F20" s="209" t="s">
        <v>159</v>
      </c>
      <c r="G20" s="209" t="s">
        <v>162</v>
      </c>
      <c r="H20" s="209" t="s">
        <v>154</v>
      </c>
      <c r="I20" s="195"/>
      <c r="J20" s="208">
        <f>J21+J22</f>
        <v>1221.3</v>
      </c>
    </row>
    <row r="21" spans="1:10" s="134" customFormat="1" ht="12.75">
      <c r="A21" s="452"/>
      <c r="B21" s="142" t="s">
        <v>256</v>
      </c>
      <c r="C21" s="146">
        <v>871</v>
      </c>
      <c r="D21" s="146" t="s">
        <v>42</v>
      </c>
      <c r="E21" s="146" t="s">
        <v>46</v>
      </c>
      <c r="F21" s="146" t="s">
        <v>159</v>
      </c>
      <c r="G21" s="146" t="s">
        <v>162</v>
      </c>
      <c r="H21" s="146" t="s">
        <v>154</v>
      </c>
      <c r="I21" s="153" t="s">
        <v>255</v>
      </c>
      <c r="J21" s="144">
        <v>1150.7</v>
      </c>
    </row>
    <row r="22" spans="1:10" s="134" customFormat="1" ht="11.25" customHeight="1">
      <c r="A22" s="452"/>
      <c r="B22" s="148" t="s">
        <v>257</v>
      </c>
      <c r="C22" s="146">
        <v>871</v>
      </c>
      <c r="D22" s="146" t="s">
        <v>42</v>
      </c>
      <c r="E22" s="146" t="s">
        <v>46</v>
      </c>
      <c r="F22" s="146" t="s">
        <v>159</v>
      </c>
      <c r="G22" s="146" t="s">
        <v>162</v>
      </c>
      <c r="H22" s="146" t="s">
        <v>154</v>
      </c>
      <c r="I22" s="153" t="s">
        <v>125</v>
      </c>
      <c r="J22" s="144">
        <v>70.6</v>
      </c>
    </row>
    <row r="23" spans="1:10" s="134" customFormat="1" ht="21.75">
      <c r="A23" s="452"/>
      <c r="B23" s="211" t="s">
        <v>163</v>
      </c>
      <c r="C23" s="186">
        <v>871</v>
      </c>
      <c r="D23" s="186" t="s">
        <v>42</v>
      </c>
      <c r="E23" s="186" t="s">
        <v>46</v>
      </c>
      <c r="F23" s="186" t="s">
        <v>164</v>
      </c>
      <c r="G23" s="186"/>
      <c r="H23" s="186"/>
      <c r="I23" s="202"/>
      <c r="J23" s="188">
        <f>J24</f>
        <v>189.8</v>
      </c>
    </row>
    <row r="24" spans="1:10" s="134" customFormat="1" ht="32.25">
      <c r="A24" s="452"/>
      <c r="B24" s="212" t="s">
        <v>165</v>
      </c>
      <c r="C24" s="190">
        <v>871</v>
      </c>
      <c r="D24" s="190" t="s">
        <v>42</v>
      </c>
      <c r="E24" s="190" t="s">
        <v>46</v>
      </c>
      <c r="F24" s="190">
        <v>97</v>
      </c>
      <c r="G24" s="190">
        <v>2</v>
      </c>
      <c r="H24" s="190"/>
      <c r="I24" s="213"/>
      <c r="J24" s="192">
        <f>J25+J27+J29+J31</f>
        <v>189.8</v>
      </c>
    </row>
    <row r="25" spans="1:10" s="134" customFormat="1" ht="22.5" customHeight="1">
      <c r="A25" s="452"/>
      <c r="B25" s="206" t="s">
        <v>284</v>
      </c>
      <c r="C25" s="209">
        <v>871</v>
      </c>
      <c r="D25" s="209" t="s">
        <v>42</v>
      </c>
      <c r="E25" s="209" t="s">
        <v>46</v>
      </c>
      <c r="F25" s="209" t="s">
        <v>164</v>
      </c>
      <c r="G25" s="209" t="s">
        <v>162</v>
      </c>
      <c r="H25" s="209">
        <v>8507</v>
      </c>
      <c r="I25" s="214"/>
      <c r="J25" s="208">
        <f>J26</f>
        <v>34.6</v>
      </c>
    </row>
    <row r="26" spans="1:10" s="134" customFormat="1" ht="12.75">
      <c r="A26" s="452"/>
      <c r="B26" s="178" t="s">
        <v>175</v>
      </c>
      <c r="C26" s="146">
        <v>871</v>
      </c>
      <c r="D26" s="146" t="s">
        <v>42</v>
      </c>
      <c r="E26" s="146" t="s">
        <v>46</v>
      </c>
      <c r="F26" s="146" t="s">
        <v>164</v>
      </c>
      <c r="G26" s="146" t="s">
        <v>162</v>
      </c>
      <c r="H26" s="146" t="s">
        <v>167</v>
      </c>
      <c r="I26" s="180">
        <v>540</v>
      </c>
      <c r="J26" s="144">
        <v>34.6</v>
      </c>
    </row>
    <row r="27" spans="1:10" s="134" customFormat="1" ht="21.75">
      <c r="A27" s="452"/>
      <c r="B27" s="206" t="s">
        <v>548</v>
      </c>
      <c r="C27" s="209">
        <v>871</v>
      </c>
      <c r="D27" s="209" t="s">
        <v>42</v>
      </c>
      <c r="E27" s="209" t="s">
        <v>46</v>
      </c>
      <c r="F27" s="209" t="s">
        <v>164</v>
      </c>
      <c r="G27" s="209" t="s">
        <v>162</v>
      </c>
      <c r="H27" s="209">
        <v>8510</v>
      </c>
      <c r="I27" s="214"/>
      <c r="J27" s="208">
        <f>J28</f>
        <v>71.2</v>
      </c>
    </row>
    <row r="28" spans="1:10" s="134" customFormat="1" ht="12.75">
      <c r="A28" s="452"/>
      <c r="B28" s="178" t="s">
        <v>175</v>
      </c>
      <c r="C28" s="146">
        <v>871</v>
      </c>
      <c r="D28" s="146" t="s">
        <v>42</v>
      </c>
      <c r="E28" s="146" t="s">
        <v>46</v>
      </c>
      <c r="F28" s="146" t="s">
        <v>164</v>
      </c>
      <c r="G28" s="146" t="s">
        <v>162</v>
      </c>
      <c r="H28" s="146" t="s">
        <v>168</v>
      </c>
      <c r="I28" s="180">
        <v>540</v>
      </c>
      <c r="J28" s="144">
        <v>71.2</v>
      </c>
    </row>
    <row r="29" spans="1:10" s="134" customFormat="1" ht="21.75">
      <c r="A29" s="452"/>
      <c r="B29" s="206" t="s">
        <v>285</v>
      </c>
      <c r="C29" s="209">
        <v>871</v>
      </c>
      <c r="D29" s="209" t="s">
        <v>42</v>
      </c>
      <c r="E29" s="209" t="s">
        <v>46</v>
      </c>
      <c r="F29" s="209" t="s">
        <v>164</v>
      </c>
      <c r="G29" s="209" t="s">
        <v>162</v>
      </c>
      <c r="H29" s="209">
        <v>8511</v>
      </c>
      <c r="I29" s="214"/>
      <c r="J29" s="208">
        <f>J30</f>
        <v>49.4</v>
      </c>
    </row>
    <row r="30" spans="1:10" s="134" customFormat="1" ht="12.75">
      <c r="A30" s="452"/>
      <c r="B30" s="178" t="s">
        <v>175</v>
      </c>
      <c r="C30" s="146">
        <v>871</v>
      </c>
      <c r="D30" s="146" t="s">
        <v>42</v>
      </c>
      <c r="E30" s="146" t="s">
        <v>46</v>
      </c>
      <c r="F30" s="146" t="s">
        <v>164</v>
      </c>
      <c r="G30" s="146" t="s">
        <v>162</v>
      </c>
      <c r="H30" s="146" t="s">
        <v>169</v>
      </c>
      <c r="I30" s="180">
        <v>540</v>
      </c>
      <c r="J30" s="144">
        <v>49.4</v>
      </c>
    </row>
    <row r="31" spans="1:10" s="134" customFormat="1" ht="17.25" customHeight="1">
      <c r="A31" s="452"/>
      <c r="B31" s="206" t="s">
        <v>286</v>
      </c>
      <c r="C31" s="209">
        <v>871</v>
      </c>
      <c r="D31" s="209" t="s">
        <v>42</v>
      </c>
      <c r="E31" s="209" t="s">
        <v>46</v>
      </c>
      <c r="F31" s="209" t="s">
        <v>164</v>
      </c>
      <c r="G31" s="209" t="s">
        <v>162</v>
      </c>
      <c r="H31" s="209" t="s">
        <v>170</v>
      </c>
      <c r="I31" s="214"/>
      <c r="J31" s="208">
        <f>J32</f>
        <v>34.6</v>
      </c>
    </row>
    <row r="32" spans="1:10" s="134" customFormat="1" ht="12.75">
      <c r="A32" s="452"/>
      <c r="B32" s="178" t="s">
        <v>175</v>
      </c>
      <c r="C32" s="146">
        <v>871</v>
      </c>
      <c r="D32" s="146" t="s">
        <v>42</v>
      </c>
      <c r="E32" s="146" t="s">
        <v>46</v>
      </c>
      <c r="F32" s="146" t="s">
        <v>164</v>
      </c>
      <c r="G32" s="146" t="s">
        <v>162</v>
      </c>
      <c r="H32" s="146" t="s">
        <v>170</v>
      </c>
      <c r="I32" s="180">
        <v>540</v>
      </c>
      <c r="J32" s="144">
        <v>34.6</v>
      </c>
    </row>
    <row r="33" spans="1:10" s="134" customFormat="1" ht="24" customHeight="1">
      <c r="A33" s="452"/>
      <c r="B33" s="215" t="s">
        <v>100</v>
      </c>
      <c r="C33" s="73">
        <v>871</v>
      </c>
      <c r="D33" s="73" t="s">
        <v>42</v>
      </c>
      <c r="E33" s="73" t="s">
        <v>101</v>
      </c>
      <c r="F33" s="73"/>
      <c r="G33" s="73"/>
      <c r="H33" s="73"/>
      <c r="I33" s="216"/>
      <c r="J33" s="100">
        <f>J34</f>
        <v>76.5</v>
      </c>
    </row>
    <row r="34" spans="1:10" s="134" customFormat="1" ht="21.75">
      <c r="A34" s="452"/>
      <c r="B34" s="211" t="s">
        <v>163</v>
      </c>
      <c r="C34" s="186">
        <v>871</v>
      </c>
      <c r="D34" s="186" t="s">
        <v>42</v>
      </c>
      <c r="E34" s="186" t="s">
        <v>101</v>
      </c>
      <c r="F34" s="186" t="s">
        <v>164</v>
      </c>
      <c r="G34" s="186"/>
      <c r="H34" s="186"/>
      <c r="I34" s="202"/>
      <c r="J34" s="217">
        <f>J35</f>
        <v>76.5</v>
      </c>
    </row>
    <row r="35" spans="1:10" s="134" customFormat="1" ht="32.25">
      <c r="A35" s="452"/>
      <c r="B35" s="212" t="s">
        <v>165</v>
      </c>
      <c r="C35" s="190">
        <v>871</v>
      </c>
      <c r="D35" s="190" t="s">
        <v>42</v>
      </c>
      <c r="E35" s="190" t="s">
        <v>101</v>
      </c>
      <c r="F35" s="190">
        <v>97</v>
      </c>
      <c r="G35" s="190">
        <v>2</v>
      </c>
      <c r="H35" s="190"/>
      <c r="I35" s="213"/>
      <c r="J35" s="218">
        <f>J36+J38</f>
        <v>76.5</v>
      </c>
    </row>
    <row r="36" spans="1:10" s="134" customFormat="1" ht="21.75">
      <c r="A36" s="452"/>
      <c r="B36" s="206" t="s">
        <v>549</v>
      </c>
      <c r="C36" s="209">
        <v>871</v>
      </c>
      <c r="D36" s="209" t="s">
        <v>42</v>
      </c>
      <c r="E36" s="209" t="s">
        <v>101</v>
      </c>
      <c r="F36" s="209" t="s">
        <v>164</v>
      </c>
      <c r="G36" s="209" t="s">
        <v>162</v>
      </c>
      <c r="H36" s="209" t="s">
        <v>550</v>
      </c>
      <c r="I36" s="214"/>
      <c r="J36" s="196">
        <f>J37</f>
        <v>31.8</v>
      </c>
    </row>
    <row r="37" spans="1:10" s="134" customFormat="1" ht="12.75">
      <c r="A37" s="452"/>
      <c r="B37" s="178" t="s">
        <v>175</v>
      </c>
      <c r="C37" s="146">
        <v>871</v>
      </c>
      <c r="D37" s="146" t="s">
        <v>42</v>
      </c>
      <c r="E37" s="146" t="s">
        <v>101</v>
      </c>
      <c r="F37" s="146" t="s">
        <v>164</v>
      </c>
      <c r="G37" s="146" t="s">
        <v>162</v>
      </c>
      <c r="H37" s="146" t="s">
        <v>550</v>
      </c>
      <c r="I37" s="180">
        <v>540</v>
      </c>
      <c r="J37" s="144">
        <v>31.8</v>
      </c>
    </row>
    <row r="38" spans="1:10" s="134" customFormat="1" ht="21.75">
      <c r="A38" s="452"/>
      <c r="B38" s="206" t="s">
        <v>287</v>
      </c>
      <c r="C38" s="209">
        <v>871</v>
      </c>
      <c r="D38" s="209" t="s">
        <v>42</v>
      </c>
      <c r="E38" s="209" t="s">
        <v>101</v>
      </c>
      <c r="F38" s="209" t="s">
        <v>164</v>
      </c>
      <c r="G38" s="209" t="s">
        <v>162</v>
      </c>
      <c r="H38" s="209">
        <v>8504</v>
      </c>
      <c r="I38" s="214"/>
      <c r="J38" s="196">
        <f>J39</f>
        <v>44.7</v>
      </c>
    </row>
    <row r="39" spans="1:10" s="134" customFormat="1" ht="12.75">
      <c r="A39" s="452"/>
      <c r="B39" s="178" t="s">
        <v>175</v>
      </c>
      <c r="C39" s="146">
        <v>871</v>
      </c>
      <c r="D39" s="146" t="s">
        <v>42</v>
      </c>
      <c r="E39" s="146" t="s">
        <v>101</v>
      </c>
      <c r="F39" s="146" t="s">
        <v>164</v>
      </c>
      <c r="G39" s="146" t="s">
        <v>162</v>
      </c>
      <c r="H39" s="146" t="s">
        <v>177</v>
      </c>
      <c r="I39" s="180">
        <v>540</v>
      </c>
      <c r="J39" s="144">
        <v>44.7</v>
      </c>
    </row>
    <row r="40" spans="1:10" s="134" customFormat="1" ht="12.75" hidden="1">
      <c r="A40" s="452"/>
      <c r="B40" s="198" t="s">
        <v>178</v>
      </c>
      <c r="C40" s="73">
        <v>871</v>
      </c>
      <c r="D40" s="73" t="s">
        <v>42</v>
      </c>
      <c r="E40" s="73" t="s">
        <v>49</v>
      </c>
      <c r="F40" s="73"/>
      <c r="G40" s="73"/>
      <c r="H40" s="73"/>
      <c r="I40" s="219"/>
      <c r="J40" s="100">
        <f>J41</f>
        <v>0</v>
      </c>
    </row>
    <row r="41" spans="1:10" s="134" customFormat="1" ht="17.25" customHeight="1" hidden="1">
      <c r="A41" s="452"/>
      <c r="B41" s="211" t="s">
        <v>179</v>
      </c>
      <c r="C41" s="186">
        <v>871</v>
      </c>
      <c r="D41" s="186" t="s">
        <v>42</v>
      </c>
      <c r="E41" s="186" t="s">
        <v>49</v>
      </c>
      <c r="F41" s="186" t="s">
        <v>180</v>
      </c>
      <c r="G41" s="186"/>
      <c r="H41" s="186"/>
      <c r="I41" s="220"/>
      <c r="J41" s="188">
        <f>J42</f>
        <v>0</v>
      </c>
    </row>
    <row r="42" spans="1:10" s="134" customFormat="1" ht="42.75" hidden="1">
      <c r="A42" s="452"/>
      <c r="B42" s="221" t="s">
        <v>402</v>
      </c>
      <c r="C42" s="190">
        <v>871</v>
      </c>
      <c r="D42" s="190" t="s">
        <v>42</v>
      </c>
      <c r="E42" s="190" t="s">
        <v>49</v>
      </c>
      <c r="F42" s="190" t="s">
        <v>180</v>
      </c>
      <c r="G42" s="190" t="s">
        <v>150</v>
      </c>
      <c r="H42" s="190"/>
      <c r="I42" s="222"/>
      <c r="J42" s="192">
        <f>J43</f>
        <v>0</v>
      </c>
    </row>
    <row r="43" spans="1:10" s="134" customFormat="1" ht="22.5" hidden="1">
      <c r="A43" s="452"/>
      <c r="B43" s="223" t="s">
        <v>182</v>
      </c>
      <c r="C43" s="194">
        <v>871</v>
      </c>
      <c r="D43" s="194" t="s">
        <v>42</v>
      </c>
      <c r="E43" s="194" t="s">
        <v>49</v>
      </c>
      <c r="F43" s="194" t="s">
        <v>180</v>
      </c>
      <c r="G43" s="194" t="s">
        <v>150</v>
      </c>
      <c r="H43" s="194" t="s">
        <v>183</v>
      </c>
      <c r="I43" s="224"/>
      <c r="J43" s="196">
        <f>J44</f>
        <v>0</v>
      </c>
    </row>
    <row r="44" spans="1:10" s="134" customFormat="1" ht="12.75" hidden="1">
      <c r="A44" s="452"/>
      <c r="B44" s="179" t="s">
        <v>184</v>
      </c>
      <c r="C44" s="146">
        <v>871</v>
      </c>
      <c r="D44" s="146" t="s">
        <v>42</v>
      </c>
      <c r="E44" s="146" t="s">
        <v>49</v>
      </c>
      <c r="F44" s="146" t="s">
        <v>180</v>
      </c>
      <c r="G44" s="146" t="s">
        <v>150</v>
      </c>
      <c r="H44" s="146" t="s">
        <v>183</v>
      </c>
      <c r="I44" s="225"/>
      <c r="J44" s="147"/>
    </row>
    <row r="45" spans="1:10" s="134" customFormat="1" ht="12.75">
      <c r="A45" s="452"/>
      <c r="B45" s="198" t="s">
        <v>38</v>
      </c>
      <c r="C45" s="73">
        <v>871</v>
      </c>
      <c r="D45" s="73" t="s">
        <v>42</v>
      </c>
      <c r="E45" s="73" t="s">
        <v>104</v>
      </c>
      <c r="F45" s="73"/>
      <c r="G45" s="73"/>
      <c r="H45" s="73"/>
      <c r="I45" s="219"/>
      <c r="J45" s="100">
        <f>J46</f>
        <v>50</v>
      </c>
    </row>
    <row r="46" spans="1:10" s="134" customFormat="1" ht="12.75">
      <c r="A46" s="452"/>
      <c r="B46" s="186" t="s">
        <v>260</v>
      </c>
      <c r="C46" s="186">
        <v>871</v>
      </c>
      <c r="D46" s="186" t="s">
        <v>42</v>
      </c>
      <c r="E46" s="186">
        <v>11</v>
      </c>
      <c r="F46" s="186" t="s">
        <v>258</v>
      </c>
      <c r="G46" s="186"/>
      <c r="H46" s="186"/>
      <c r="I46" s="202"/>
      <c r="J46" s="188">
        <f>J47</f>
        <v>50</v>
      </c>
    </row>
    <row r="47" spans="1:10" s="134" customFormat="1" ht="21.75">
      <c r="A47" s="452"/>
      <c r="B47" s="226" t="s">
        <v>261</v>
      </c>
      <c r="C47" s="190">
        <v>871</v>
      </c>
      <c r="D47" s="190" t="s">
        <v>42</v>
      </c>
      <c r="E47" s="190" t="s">
        <v>104</v>
      </c>
      <c r="F47" s="190" t="s">
        <v>258</v>
      </c>
      <c r="G47" s="190" t="s">
        <v>150</v>
      </c>
      <c r="H47" s="190"/>
      <c r="I47" s="205"/>
      <c r="J47" s="192">
        <f>J48</f>
        <v>50</v>
      </c>
    </row>
    <row r="48" spans="1:10" s="134" customFormat="1" ht="12.75">
      <c r="A48" s="452"/>
      <c r="B48" s="227" t="s">
        <v>262</v>
      </c>
      <c r="C48" s="209">
        <v>871</v>
      </c>
      <c r="D48" s="209" t="s">
        <v>42</v>
      </c>
      <c r="E48" s="209" t="s">
        <v>104</v>
      </c>
      <c r="F48" s="209" t="s">
        <v>258</v>
      </c>
      <c r="G48" s="209" t="s">
        <v>150</v>
      </c>
      <c r="H48" s="209" t="s">
        <v>259</v>
      </c>
      <c r="I48" s="195"/>
      <c r="J48" s="208">
        <f>J49</f>
        <v>50</v>
      </c>
    </row>
    <row r="49" spans="1:10" s="134" customFormat="1" ht="12.75">
      <c r="A49" s="452"/>
      <c r="B49" s="148" t="s">
        <v>262</v>
      </c>
      <c r="C49" s="143">
        <v>871</v>
      </c>
      <c r="D49" s="143" t="s">
        <v>42</v>
      </c>
      <c r="E49" s="143" t="s">
        <v>104</v>
      </c>
      <c r="F49" s="143" t="s">
        <v>258</v>
      </c>
      <c r="G49" s="143" t="s">
        <v>150</v>
      </c>
      <c r="H49" s="143" t="s">
        <v>259</v>
      </c>
      <c r="I49" s="154" t="s">
        <v>263</v>
      </c>
      <c r="J49" s="144">
        <v>50</v>
      </c>
    </row>
    <row r="50" spans="1:10" s="134" customFormat="1" ht="12.75">
      <c r="A50" s="452"/>
      <c r="B50" s="198" t="s">
        <v>52</v>
      </c>
      <c r="C50" s="73">
        <v>871</v>
      </c>
      <c r="D50" s="73" t="s">
        <v>42</v>
      </c>
      <c r="E50" s="73" t="s">
        <v>185</v>
      </c>
      <c r="F50" s="73"/>
      <c r="G50" s="73"/>
      <c r="H50" s="73"/>
      <c r="I50" s="216"/>
      <c r="J50" s="100">
        <f>J51+J55+J61+J65+J69+J81+J85+J91</f>
        <v>3021.7999999999997</v>
      </c>
    </row>
    <row r="51" spans="1:10" s="134" customFormat="1" ht="21.75">
      <c r="A51" s="452"/>
      <c r="B51" s="211" t="s">
        <v>163</v>
      </c>
      <c r="C51" s="186">
        <v>871</v>
      </c>
      <c r="D51" s="186" t="s">
        <v>42</v>
      </c>
      <c r="E51" s="186" t="s">
        <v>185</v>
      </c>
      <c r="F51" s="186" t="s">
        <v>164</v>
      </c>
      <c r="G51" s="186"/>
      <c r="H51" s="186"/>
      <c r="I51" s="202"/>
      <c r="J51" s="188">
        <f>J52</f>
        <v>49.9</v>
      </c>
    </row>
    <row r="52" spans="1:10" s="134" customFormat="1" ht="21.75">
      <c r="A52" s="452"/>
      <c r="B52" s="228" t="s">
        <v>171</v>
      </c>
      <c r="C52" s="190">
        <v>871</v>
      </c>
      <c r="D52" s="190" t="s">
        <v>42</v>
      </c>
      <c r="E52" s="190" t="s">
        <v>185</v>
      </c>
      <c r="F52" s="190" t="s">
        <v>164</v>
      </c>
      <c r="G52" s="190" t="s">
        <v>172</v>
      </c>
      <c r="H52" s="190"/>
      <c r="I52" s="205"/>
      <c r="J52" s="192">
        <f>J53</f>
        <v>49.9</v>
      </c>
    </row>
    <row r="53" spans="1:10" s="134" customFormat="1" ht="32.25">
      <c r="A53" s="452"/>
      <c r="B53" s="206" t="s">
        <v>343</v>
      </c>
      <c r="C53" s="209">
        <v>871</v>
      </c>
      <c r="D53" s="209" t="s">
        <v>42</v>
      </c>
      <c r="E53" s="209" t="s">
        <v>185</v>
      </c>
      <c r="F53" s="209" t="s">
        <v>164</v>
      </c>
      <c r="G53" s="209" t="s">
        <v>172</v>
      </c>
      <c r="H53" s="209" t="s">
        <v>174</v>
      </c>
      <c r="I53" s="195"/>
      <c r="J53" s="208">
        <f>J54</f>
        <v>49.9</v>
      </c>
    </row>
    <row r="54" spans="1:10" s="134" customFormat="1" ht="22.5">
      <c r="A54" s="452"/>
      <c r="B54" s="178" t="s">
        <v>265</v>
      </c>
      <c r="C54" s="146">
        <v>871</v>
      </c>
      <c r="D54" s="146" t="s">
        <v>42</v>
      </c>
      <c r="E54" s="146" t="s">
        <v>185</v>
      </c>
      <c r="F54" s="146" t="s">
        <v>164</v>
      </c>
      <c r="G54" s="146" t="s">
        <v>172</v>
      </c>
      <c r="H54" s="146" t="s">
        <v>174</v>
      </c>
      <c r="I54" s="153" t="s">
        <v>264</v>
      </c>
      <c r="J54" s="144">
        <v>49.9</v>
      </c>
    </row>
    <row r="55" spans="1:10" s="134" customFormat="1" ht="21.75">
      <c r="A55" s="452"/>
      <c r="B55" s="200" t="s">
        <v>195</v>
      </c>
      <c r="C55" s="186">
        <v>871</v>
      </c>
      <c r="D55" s="186" t="s">
        <v>42</v>
      </c>
      <c r="E55" s="186" t="s">
        <v>185</v>
      </c>
      <c r="F55" s="186" t="s">
        <v>44</v>
      </c>
      <c r="G55" s="186"/>
      <c r="H55" s="186"/>
      <c r="I55" s="202"/>
      <c r="J55" s="188">
        <f>J56</f>
        <v>1537.4</v>
      </c>
    </row>
    <row r="56" spans="1:10" s="134" customFormat="1" ht="42.75" customHeight="1">
      <c r="A56" s="452"/>
      <c r="B56" s="203" t="s">
        <v>344</v>
      </c>
      <c r="C56" s="190">
        <v>871</v>
      </c>
      <c r="D56" s="190" t="s">
        <v>42</v>
      </c>
      <c r="E56" s="190" t="s">
        <v>185</v>
      </c>
      <c r="F56" s="190" t="s">
        <v>44</v>
      </c>
      <c r="G56" s="190" t="s">
        <v>150</v>
      </c>
      <c r="H56" s="190"/>
      <c r="I56" s="205"/>
      <c r="J56" s="192">
        <f>J57</f>
        <v>1537.4</v>
      </c>
    </row>
    <row r="57" spans="1:10" s="134" customFormat="1" ht="61.5" customHeight="1">
      <c r="A57" s="452"/>
      <c r="B57" s="197" t="s">
        <v>403</v>
      </c>
      <c r="C57" s="209">
        <v>871</v>
      </c>
      <c r="D57" s="209" t="s">
        <v>42</v>
      </c>
      <c r="E57" s="209" t="s">
        <v>185</v>
      </c>
      <c r="F57" s="209" t="s">
        <v>44</v>
      </c>
      <c r="G57" s="209" t="s">
        <v>150</v>
      </c>
      <c r="H57" s="209" t="s">
        <v>187</v>
      </c>
      <c r="I57" s="195"/>
      <c r="J57" s="208">
        <f>J58+J59+J60</f>
        <v>1537.4</v>
      </c>
    </row>
    <row r="58" spans="1:10" s="134" customFormat="1" ht="33.75">
      <c r="A58" s="452"/>
      <c r="B58" s="145" t="s">
        <v>157</v>
      </c>
      <c r="C58" s="146">
        <v>871</v>
      </c>
      <c r="D58" s="146" t="s">
        <v>42</v>
      </c>
      <c r="E58" s="146" t="s">
        <v>185</v>
      </c>
      <c r="F58" s="146" t="s">
        <v>44</v>
      </c>
      <c r="G58" s="146" t="s">
        <v>150</v>
      </c>
      <c r="H58" s="146" t="s">
        <v>187</v>
      </c>
      <c r="I58" s="153" t="s">
        <v>312</v>
      </c>
      <c r="J58" s="144">
        <v>1282.9</v>
      </c>
    </row>
    <row r="59" spans="1:10" s="134" customFormat="1" ht="12.75">
      <c r="A59" s="452"/>
      <c r="B59" s="142" t="s">
        <v>256</v>
      </c>
      <c r="C59" s="146">
        <v>871</v>
      </c>
      <c r="D59" s="146" t="s">
        <v>42</v>
      </c>
      <c r="E59" s="146" t="s">
        <v>185</v>
      </c>
      <c r="F59" s="146" t="s">
        <v>44</v>
      </c>
      <c r="G59" s="146" t="s">
        <v>150</v>
      </c>
      <c r="H59" s="146" t="s">
        <v>187</v>
      </c>
      <c r="I59" s="153" t="s">
        <v>255</v>
      </c>
      <c r="J59" s="144">
        <v>252.5</v>
      </c>
    </row>
    <row r="60" spans="1:10" s="134" customFormat="1" ht="12.75">
      <c r="A60" s="452"/>
      <c r="B60" s="148" t="s">
        <v>257</v>
      </c>
      <c r="C60" s="146">
        <v>871</v>
      </c>
      <c r="D60" s="146" t="s">
        <v>42</v>
      </c>
      <c r="E60" s="146" t="s">
        <v>185</v>
      </c>
      <c r="F60" s="146" t="s">
        <v>44</v>
      </c>
      <c r="G60" s="146" t="s">
        <v>150</v>
      </c>
      <c r="H60" s="146" t="s">
        <v>187</v>
      </c>
      <c r="I60" s="153" t="s">
        <v>125</v>
      </c>
      <c r="J60" s="144">
        <v>2</v>
      </c>
    </row>
    <row r="61" spans="1:10" s="134" customFormat="1" ht="12.75">
      <c r="A61" s="452"/>
      <c r="B61" s="200" t="s">
        <v>404</v>
      </c>
      <c r="C61" s="186">
        <v>871</v>
      </c>
      <c r="D61" s="186" t="s">
        <v>42</v>
      </c>
      <c r="E61" s="186" t="s">
        <v>185</v>
      </c>
      <c r="F61" s="186" t="s">
        <v>159</v>
      </c>
      <c r="G61" s="186"/>
      <c r="H61" s="186"/>
      <c r="I61" s="202"/>
      <c r="J61" s="188">
        <f>J62</f>
        <v>280</v>
      </c>
    </row>
    <row r="62" spans="1:10" s="134" customFormat="1" ht="12.75">
      <c r="A62" s="452"/>
      <c r="B62" s="203" t="s">
        <v>161</v>
      </c>
      <c r="C62" s="190">
        <v>871</v>
      </c>
      <c r="D62" s="190" t="s">
        <v>42</v>
      </c>
      <c r="E62" s="190" t="s">
        <v>185</v>
      </c>
      <c r="F62" s="190" t="s">
        <v>159</v>
      </c>
      <c r="G62" s="190" t="s">
        <v>162</v>
      </c>
      <c r="H62" s="190"/>
      <c r="I62" s="205"/>
      <c r="J62" s="192">
        <f>J63</f>
        <v>280</v>
      </c>
    </row>
    <row r="63" spans="1:10" s="134" customFormat="1" ht="34.5" customHeight="1">
      <c r="A63" s="452"/>
      <c r="B63" s="210" t="s">
        <v>405</v>
      </c>
      <c r="C63" s="209">
        <v>871</v>
      </c>
      <c r="D63" s="209" t="s">
        <v>42</v>
      </c>
      <c r="E63" s="209" t="s">
        <v>185</v>
      </c>
      <c r="F63" s="209" t="s">
        <v>159</v>
      </c>
      <c r="G63" s="209" t="s">
        <v>162</v>
      </c>
      <c r="H63" s="209" t="s">
        <v>188</v>
      </c>
      <c r="I63" s="195"/>
      <c r="J63" s="208">
        <f>J64</f>
        <v>280</v>
      </c>
    </row>
    <row r="64" spans="1:10" s="134" customFormat="1" ht="12.75">
      <c r="A64" s="452"/>
      <c r="B64" s="142" t="s">
        <v>256</v>
      </c>
      <c r="C64" s="146">
        <v>871</v>
      </c>
      <c r="D64" s="146" t="s">
        <v>42</v>
      </c>
      <c r="E64" s="146" t="s">
        <v>185</v>
      </c>
      <c r="F64" s="146" t="s">
        <v>159</v>
      </c>
      <c r="G64" s="146" t="s">
        <v>162</v>
      </c>
      <c r="H64" s="146" t="s">
        <v>188</v>
      </c>
      <c r="I64" s="180">
        <v>240</v>
      </c>
      <c r="J64" s="144">
        <v>280</v>
      </c>
    </row>
    <row r="65" spans="1:10" s="134" customFormat="1" ht="12.75" hidden="1">
      <c r="A65" s="452"/>
      <c r="B65" s="229"/>
      <c r="C65" s="186">
        <v>871</v>
      </c>
      <c r="D65" s="186"/>
      <c r="E65" s="186"/>
      <c r="F65" s="186"/>
      <c r="G65" s="186"/>
      <c r="H65" s="186"/>
      <c r="I65" s="202"/>
      <c r="J65" s="188"/>
    </row>
    <row r="66" spans="1:10" s="134" customFormat="1" ht="12.75" hidden="1">
      <c r="A66" s="452"/>
      <c r="B66" s="230"/>
      <c r="C66" s="190">
        <v>871</v>
      </c>
      <c r="D66" s="190"/>
      <c r="E66" s="190"/>
      <c r="F66" s="190"/>
      <c r="G66" s="190"/>
      <c r="H66" s="190"/>
      <c r="I66" s="205"/>
      <c r="J66" s="192"/>
    </row>
    <row r="67" spans="1:10" s="134" customFormat="1" ht="12.75" hidden="1">
      <c r="A67" s="452"/>
      <c r="B67" s="210"/>
      <c r="C67" s="209">
        <v>871</v>
      </c>
      <c r="D67" s="209"/>
      <c r="E67" s="209"/>
      <c r="F67" s="209"/>
      <c r="G67" s="209"/>
      <c r="H67" s="209"/>
      <c r="I67" s="195"/>
      <c r="J67" s="208"/>
    </row>
    <row r="68" spans="1:10" s="134" customFormat="1" ht="12.75" hidden="1">
      <c r="A68" s="452"/>
      <c r="B68" s="142"/>
      <c r="C68" s="146">
        <v>871</v>
      </c>
      <c r="D68" s="146"/>
      <c r="E68" s="146"/>
      <c r="F68" s="146"/>
      <c r="G68" s="146"/>
      <c r="H68" s="146"/>
      <c r="I68" s="153"/>
      <c r="J68" s="147"/>
    </row>
    <row r="69" spans="1:10" s="134" customFormat="1" ht="32.25">
      <c r="A69" s="452"/>
      <c r="B69" s="200" t="s">
        <v>406</v>
      </c>
      <c r="C69" s="186">
        <v>871</v>
      </c>
      <c r="D69" s="186" t="s">
        <v>42</v>
      </c>
      <c r="E69" s="186" t="s">
        <v>185</v>
      </c>
      <c r="F69" s="186" t="s">
        <v>42</v>
      </c>
      <c r="G69" s="186"/>
      <c r="H69" s="186"/>
      <c r="I69" s="202"/>
      <c r="J69" s="188">
        <f>J70+J75+J78</f>
        <v>897.2</v>
      </c>
    </row>
    <row r="70" spans="1:10" s="134" customFormat="1" ht="54" customHeight="1">
      <c r="A70" s="452"/>
      <c r="B70" s="203" t="s">
        <v>407</v>
      </c>
      <c r="C70" s="190">
        <v>871</v>
      </c>
      <c r="D70" s="190" t="s">
        <v>42</v>
      </c>
      <c r="E70" s="190" t="s">
        <v>185</v>
      </c>
      <c r="F70" s="190" t="s">
        <v>42</v>
      </c>
      <c r="G70" s="190" t="s">
        <v>150</v>
      </c>
      <c r="H70" s="190"/>
      <c r="I70" s="205"/>
      <c r="J70" s="192">
        <f>J71+J73</f>
        <v>368.6</v>
      </c>
    </row>
    <row r="71" spans="1:10" s="134" customFormat="1" ht="68.25" customHeight="1">
      <c r="A71" s="452"/>
      <c r="B71" s="206" t="s">
        <v>408</v>
      </c>
      <c r="C71" s="209">
        <v>871</v>
      </c>
      <c r="D71" s="209" t="s">
        <v>42</v>
      </c>
      <c r="E71" s="209" t="s">
        <v>185</v>
      </c>
      <c r="F71" s="209" t="s">
        <v>42</v>
      </c>
      <c r="G71" s="209" t="s">
        <v>150</v>
      </c>
      <c r="H71" s="209" t="s">
        <v>189</v>
      </c>
      <c r="I71" s="214"/>
      <c r="J71" s="208">
        <f>J72</f>
        <v>300</v>
      </c>
    </row>
    <row r="72" spans="1:10" s="134" customFormat="1" ht="12.75">
      <c r="A72" s="452"/>
      <c r="B72" s="142" t="s">
        <v>256</v>
      </c>
      <c r="C72" s="146">
        <v>871</v>
      </c>
      <c r="D72" s="146" t="s">
        <v>42</v>
      </c>
      <c r="E72" s="146" t="s">
        <v>185</v>
      </c>
      <c r="F72" s="146" t="s">
        <v>42</v>
      </c>
      <c r="G72" s="146" t="s">
        <v>150</v>
      </c>
      <c r="H72" s="146" t="s">
        <v>189</v>
      </c>
      <c r="I72" s="153" t="s">
        <v>255</v>
      </c>
      <c r="J72" s="147">
        <v>300</v>
      </c>
    </row>
    <row r="73" spans="1:10" s="134" customFormat="1" ht="63.75">
      <c r="A73" s="452"/>
      <c r="B73" s="206" t="s">
        <v>577</v>
      </c>
      <c r="C73" s="209">
        <v>871</v>
      </c>
      <c r="D73" s="209" t="s">
        <v>42</v>
      </c>
      <c r="E73" s="209" t="s">
        <v>185</v>
      </c>
      <c r="F73" s="209" t="s">
        <v>42</v>
      </c>
      <c r="G73" s="209" t="s">
        <v>150</v>
      </c>
      <c r="H73" s="209" t="s">
        <v>572</v>
      </c>
      <c r="I73" s="214"/>
      <c r="J73" s="208">
        <f>J74</f>
        <v>68.6</v>
      </c>
    </row>
    <row r="74" spans="1:10" s="134" customFormat="1" ht="12.75">
      <c r="A74" s="452"/>
      <c r="B74" s="142" t="s">
        <v>256</v>
      </c>
      <c r="C74" s="146">
        <v>871</v>
      </c>
      <c r="D74" s="146" t="s">
        <v>42</v>
      </c>
      <c r="E74" s="146" t="s">
        <v>185</v>
      </c>
      <c r="F74" s="146" t="s">
        <v>42</v>
      </c>
      <c r="G74" s="146" t="s">
        <v>150</v>
      </c>
      <c r="H74" s="146" t="s">
        <v>572</v>
      </c>
      <c r="I74" s="153" t="s">
        <v>255</v>
      </c>
      <c r="J74" s="147">
        <v>68.6</v>
      </c>
    </row>
    <row r="75" spans="1:10" s="134" customFormat="1" ht="45.75" customHeight="1">
      <c r="A75" s="452"/>
      <c r="B75" s="203" t="s">
        <v>409</v>
      </c>
      <c r="C75" s="190">
        <v>871</v>
      </c>
      <c r="D75" s="190" t="s">
        <v>42</v>
      </c>
      <c r="E75" s="190" t="s">
        <v>185</v>
      </c>
      <c r="F75" s="190" t="s">
        <v>42</v>
      </c>
      <c r="G75" s="190" t="s">
        <v>162</v>
      </c>
      <c r="H75" s="190"/>
      <c r="I75" s="213"/>
      <c r="J75" s="192">
        <f>J76</f>
        <v>498.6</v>
      </c>
    </row>
    <row r="76" spans="1:10" s="134" customFormat="1" ht="63" customHeight="1">
      <c r="A76" s="452"/>
      <c r="B76" s="210" t="s">
        <v>410</v>
      </c>
      <c r="C76" s="209">
        <v>871</v>
      </c>
      <c r="D76" s="209" t="s">
        <v>42</v>
      </c>
      <c r="E76" s="209" t="s">
        <v>185</v>
      </c>
      <c r="F76" s="209" t="s">
        <v>42</v>
      </c>
      <c r="G76" s="209" t="s">
        <v>162</v>
      </c>
      <c r="H76" s="209" t="s">
        <v>190</v>
      </c>
      <c r="I76" s="214"/>
      <c r="J76" s="208">
        <f>J77</f>
        <v>498.6</v>
      </c>
    </row>
    <row r="77" spans="1:10" s="134" customFormat="1" ht="12.75">
      <c r="A77" s="452"/>
      <c r="B77" s="142" t="s">
        <v>256</v>
      </c>
      <c r="C77" s="146">
        <v>871</v>
      </c>
      <c r="D77" s="146" t="s">
        <v>42</v>
      </c>
      <c r="E77" s="146" t="s">
        <v>185</v>
      </c>
      <c r="F77" s="146" t="s">
        <v>42</v>
      </c>
      <c r="G77" s="146" t="s">
        <v>162</v>
      </c>
      <c r="H77" s="146" t="s">
        <v>190</v>
      </c>
      <c r="I77" s="153" t="s">
        <v>255</v>
      </c>
      <c r="J77" s="147">
        <v>498.6</v>
      </c>
    </row>
    <row r="78" spans="1:10" s="134" customFormat="1" ht="57" customHeight="1">
      <c r="A78" s="452"/>
      <c r="B78" s="203" t="s">
        <v>411</v>
      </c>
      <c r="C78" s="190">
        <v>871</v>
      </c>
      <c r="D78" s="190" t="s">
        <v>42</v>
      </c>
      <c r="E78" s="190" t="s">
        <v>185</v>
      </c>
      <c r="F78" s="190" t="s">
        <v>42</v>
      </c>
      <c r="G78" s="190" t="s">
        <v>172</v>
      </c>
      <c r="H78" s="190"/>
      <c r="I78" s="213"/>
      <c r="J78" s="192">
        <f>J79</f>
        <v>30</v>
      </c>
    </row>
    <row r="79" spans="1:10" s="134" customFormat="1" ht="67.5" customHeight="1">
      <c r="A79" s="452"/>
      <c r="B79" s="210" t="s">
        <v>412</v>
      </c>
      <c r="C79" s="209">
        <v>871</v>
      </c>
      <c r="D79" s="209" t="s">
        <v>42</v>
      </c>
      <c r="E79" s="209" t="s">
        <v>185</v>
      </c>
      <c r="F79" s="209" t="s">
        <v>42</v>
      </c>
      <c r="G79" s="209" t="s">
        <v>172</v>
      </c>
      <c r="H79" s="209" t="s">
        <v>193</v>
      </c>
      <c r="I79" s="214"/>
      <c r="J79" s="208">
        <f>J80</f>
        <v>30</v>
      </c>
    </row>
    <row r="80" spans="1:10" s="134" customFormat="1" ht="12.75">
      <c r="A80" s="452"/>
      <c r="B80" s="142" t="s">
        <v>256</v>
      </c>
      <c r="C80" s="146">
        <v>871</v>
      </c>
      <c r="D80" s="146" t="s">
        <v>42</v>
      </c>
      <c r="E80" s="146" t="s">
        <v>185</v>
      </c>
      <c r="F80" s="146" t="s">
        <v>42</v>
      </c>
      <c r="G80" s="146" t="s">
        <v>172</v>
      </c>
      <c r="H80" s="146" t="s">
        <v>193</v>
      </c>
      <c r="I80" s="180">
        <v>240</v>
      </c>
      <c r="J80" s="144">
        <v>30</v>
      </c>
    </row>
    <row r="81" spans="1:10" s="134" customFormat="1" ht="35.25" customHeight="1">
      <c r="A81" s="452"/>
      <c r="B81" s="200" t="s">
        <v>355</v>
      </c>
      <c r="C81" s="186">
        <v>871</v>
      </c>
      <c r="D81" s="186" t="s">
        <v>42</v>
      </c>
      <c r="E81" s="186" t="s">
        <v>185</v>
      </c>
      <c r="F81" s="186" t="s">
        <v>236</v>
      </c>
      <c r="G81" s="186"/>
      <c r="H81" s="186"/>
      <c r="I81" s="202"/>
      <c r="J81" s="188">
        <f>J82</f>
        <v>25</v>
      </c>
    </row>
    <row r="82" spans="1:10" s="134" customFormat="1" ht="23.25" customHeight="1">
      <c r="A82" s="452"/>
      <c r="B82" s="203" t="s">
        <v>268</v>
      </c>
      <c r="C82" s="190">
        <v>871</v>
      </c>
      <c r="D82" s="190" t="s">
        <v>42</v>
      </c>
      <c r="E82" s="190" t="s">
        <v>185</v>
      </c>
      <c r="F82" s="190" t="s">
        <v>236</v>
      </c>
      <c r="G82" s="190" t="s">
        <v>150</v>
      </c>
      <c r="H82" s="190"/>
      <c r="I82" s="205"/>
      <c r="J82" s="192">
        <f>J83</f>
        <v>25</v>
      </c>
    </row>
    <row r="83" spans="1:10" s="134" customFormat="1" ht="15" customHeight="1">
      <c r="A83" s="452"/>
      <c r="B83" s="206" t="s">
        <v>266</v>
      </c>
      <c r="C83" s="209">
        <v>871</v>
      </c>
      <c r="D83" s="209" t="s">
        <v>42</v>
      </c>
      <c r="E83" s="209" t="s">
        <v>185</v>
      </c>
      <c r="F83" s="209" t="s">
        <v>236</v>
      </c>
      <c r="G83" s="209" t="s">
        <v>150</v>
      </c>
      <c r="H83" s="209" t="s">
        <v>269</v>
      </c>
      <c r="I83" s="214"/>
      <c r="J83" s="208">
        <f>J84</f>
        <v>25</v>
      </c>
    </row>
    <row r="84" spans="1:10" s="134" customFormat="1" ht="12.75">
      <c r="A84" s="452"/>
      <c r="B84" s="142" t="s">
        <v>256</v>
      </c>
      <c r="C84" s="146">
        <v>871</v>
      </c>
      <c r="D84" s="146" t="s">
        <v>42</v>
      </c>
      <c r="E84" s="146" t="s">
        <v>185</v>
      </c>
      <c r="F84" s="146" t="s">
        <v>236</v>
      </c>
      <c r="G84" s="146" t="s">
        <v>150</v>
      </c>
      <c r="H84" s="146" t="s">
        <v>269</v>
      </c>
      <c r="I84" s="153" t="s">
        <v>255</v>
      </c>
      <c r="J84" s="147">
        <v>25</v>
      </c>
    </row>
    <row r="85" spans="1:10" s="134" customFormat="1" ht="12.75">
      <c r="A85" s="452"/>
      <c r="B85" s="231" t="s">
        <v>223</v>
      </c>
      <c r="C85" s="186">
        <v>871</v>
      </c>
      <c r="D85" s="186" t="s">
        <v>42</v>
      </c>
      <c r="E85" s="186" t="s">
        <v>185</v>
      </c>
      <c r="F85" s="186" t="s">
        <v>139</v>
      </c>
      <c r="G85" s="186" t="s">
        <v>224</v>
      </c>
      <c r="H85" s="186" t="s">
        <v>166</v>
      </c>
      <c r="I85" s="202"/>
      <c r="J85" s="188">
        <f>J86</f>
        <v>211.1</v>
      </c>
    </row>
    <row r="86" spans="1:10" s="134" customFormat="1" ht="12.75">
      <c r="A86" s="452"/>
      <c r="B86" s="232" t="s">
        <v>270</v>
      </c>
      <c r="C86" s="190">
        <v>871</v>
      </c>
      <c r="D86" s="190" t="s">
        <v>42</v>
      </c>
      <c r="E86" s="190" t="s">
        <v>185</v>
      </c>
      <c r="F86" s="190" t="s">
        <v>139</v>
      </c>
      <c r="G86" s="190" t="s">
        <v>226</v>
      </c>
      <c r="H86" s="190" t="s">
        <v>166</v>
      </c>
      <c r="I86" s="205"/>
      <c r="J86" s="192">
        <f>J87+J89</f>
        <v>211.1</v>
      </c>
    </row>
    <row r="87" spans="1:10" s="134" customFormat="1" ht="12.75">
      <c r="A87" s="452"/>
      <c r="B87" s="233" t="s">
        <v>271</v>
      </c>
      <c r="C87" s="209">
        <v>871</v>
      </c>
      <c r="D87" s="209" t="s">
        <v>42</v>
      </c>
      <c r="E87" s="209" t="s">
        <v>185</v>
      </c>
      <c r="F87" s="209" t="s">
        <v>139</v>
      </c>
      <c r="G87" s="209" t="s">
        <v>226</v>
      </c>
      <c r="H87" s="209" t="s">
        <v>272</v>
      </c>
      <c r="I87" s="214"/>
      <c r="J87" s="208">
        <f>J88</f>
        <v>11.1</v>
      </c>
    </row>
    <row r="88" spans="1:10" s="134" customFormat="1" ht="12.75">
      <c r="A88" s="452"/>
      <c r="B88" s="148" t="s">
        <v>257</v>
      </c>
      <c r="C88" s="146">
        <v>871</v>
      </c>
      <c r="D88" s="146" t="s">
        <v>42</v>
      </c>
      <c r="E88" s="146" t="s">
        <v>185</v>
      </c>
      <c r="F88" s="146" t="s">
        <v>139</v>
      </c>
      <c r="G88" s="146" t="s">
        <v>226</v>
      </c>
      <c r="H88" s="146" t="s">
        <v>272</v>
      </c>
      <c r="I88" s="153" t="s">
        <v>125</v>
      </c>
      <c r="J88" s="147">
        <v>11.1</v>
      </c>
    </row>
    <row r="89" spans="1:10" s="134" customFormat="1" ht="12.75">
      <c r="A89" s="452"/>
      <c r="B89" s="525" t="s">
        <v>554</v>
      </c>
      <c r="C89" s="209">
        <v>871</v>
      </c>
      <c r="D89" s="209" t="s">
        <v>42</v>
      </c>
      <c r="E89" s="209" t="s">
        <v>185</v>
      </c>
      <c r="F89" s="209" t="s">
        <v>139</v>
      </c>
      <c r="G89" s="209" t="s">
        <v>226</v>
      </c>
      <c r="H89" s="209" t="s">
        <v>551</v>
      </c>
      <c r="I89" s="214"/>
      <c r="J89" s="208">
        <f>J90</f>
        <v>200</v>
      </c>
    </row>
    <row r="90" spans="1:10" s="134" customFormat="1" ht="12.75">
      <c r="A90" s="452"/>
      <c r="B90" s="148" t="s">
        <v>553</v>
      </c>
      <c r="C90" s="146">
        <v>871</v>
      </c>
      <c r="D90" s="146" t="s">
        <v>42</v>
      </c>
      <c r="E90" s="146" t="s">
        <v>185</v>
      </c>
      <c r="F90" s="146" t="s">
        <v>139</v>
      </c>
      <c r="G90" s="146" t="s">
        <v>226</v>
      </c>
      <c r="H90" s="146" t="s">
        <v>551</v>
      </c>
      <c r="I90" s="153" t="s">
        <v>552</v>
      </c>
      <c r="J90" s="147">
        <v>200</v>
      </c>
    </row>
    <row r="91" spans="1:10" s="134" customFormat="1" ht="12.75">
      <c r="A91" s="452"/>
      <c r="B91" s="322" t="s">
        <v>404</v>
      </c>
      <c r="C91" s="74">
        <v>871</v>
      </c>
      <c r="D91" s="74" t="s">
        <v>42</v>
      </c>
      <c r="E91" s="74" t="s">
        <v>185</v>
      </c>
      <c r="F91" s="74" t="s">
        <v>159</v>
      </c>
      <c r="G91" s="74" t="s">
        <v>224</v>
      </c>
      <c r="H91" s="74" t="s">
        <v>166</v>
      </c>
      <c r="I91" s="202"/>
      <c r="J91" s="188">
        <f>J92</f>
        <v>21.2</v>
      </c>
    </row>
    <row r="92" spans="1:10" s="134" customFormat="1" ht="12.75">
      <c r="A92" s="452"/>
      <c r="B92" s="325" t="s">
        <v>161</v>
      </c>
      <c r="C92" s="96">
        <v>871</v>
      </c>
      <c r="D92" s="96" t="s">
        <v>42</v>
      </c>
      <c r="E92" s="96" t="s">
        <v>185</v>
      </c>
      <c r="F92" s="96" t="s">
        <v>159</v>
      </c>
      <c r="G92" s="96" t="s">
        <v>162</v>
      </c>
      <c r="H92" s="96" t="s">
        <v>166</v>
      </c>
      <c r="I92" s="205"/>
      <c r="J92" s="192">
        <f>J93</f>
        <v>21.2</v>
      </c>
    </row>
    <row r="93" spans="1:10" s="134" customFormat="1" ht="32.25">
      <c r="A93" s="452"/>
      <c r="B93" s="330" t="s">
        <v>357</v>
      </c>
      <c r="C93" s="118">
        <v>871</v>
      </c>
      <c r="D93" s="118" t="s">
        <v>42</v>
      </c>
      <c r="E93" s="118" t="s">
        <v>185</v>
      </c>
      <c r="F93" s="118" t="s">
        <v>159</v>
      </c>
      <c r="G93" s="118" t="s">
        <v>162</v>
      </c>
      <c r="H93" s="118" t="s">
        <v>209</v>
      </c>
      <c r="I93" s="195"/>
      <c r="J93" s="208">
        <f>J94</f>
        <v>21.2</v>
      </c>
    </row>
    <row r="94" spans="1:10" s="134" customFormat="1" ht="12.75">
      <c r="A94" s="452"/>
      <c r="B94" s="317" t="s">
        <v>256</v>
      </c>
      <c r="C94" s="77">
        <v>871</v>
      </c>
      <c r="D94" s="77" t="s">
        <v>42</v>
      </c>
      <c r="E94" s="77" t="s">
        <v>185</v>
      </c>
      <c r="F94" s="77" t="s">
        <v>159</v>
      </c>
      <c r="G94" s="77" t="s">
        <v>162</v>
      </c>
      <c r="H94" s="77" t="s">
        <v>209</v>
      </c>
      <c r="I94" s="180">
        <v>240</v>
      </c>
      <c r="J94" s="144">
        <v>21.2</v>
      </c>
    </row>
    <row r="95" spans="1:10" s="134" customFormat="1" ht="12.75">
      <c r="A95" s="452"/>
      <c r="B95" s="234" t="s">
        <v>240</v>
      </c>
      <c r="C95" s="235">
        <v>871</v>
      </c>
      <c r="D95" s="235" t="s">
        <v>44</v>
      </c>
      <c r="E95" s="235"/>
      <c r="F95" s="86"/>
      <c r="G95" s="86"/>
      <c r="H95" s="86"/>
      <c r="I95" s="236"/>
      <c r="J95" s="237">
        <f>J96</f>
        <v>267.3</v>
      </c>
    </row>
    <row r="96" spans="1:10" s="134" customFormat="1" ht="12.75">
      <c r="A96" s="452"/>
      <c r="B96" s="238" t="s">
        <v>39</v>
      </c>
      <c r="C96" s="239">
        <v>871</v>
      </c>
      <c r="D96" s="239" t="s">
        <v>44</v>
      </c>
      <c r="E96" s="239" t="s">
        <v>43</v>
      </c>
      <c r="F96" s="73"/>
      <c r="G96" s="73"/>
      <c r="H96" s="73"/>
      <c r="I96" s="216"/>
      <c r="J96" s="240">
        <f>J97</f>
        <v>267.3</v>
      </c>
    </row>
    <row r="97" spans="1:10" s="134" customFormat="1" ht="12.75">
      <c r="A97" s="452"/>
      <c r="B97" s="241" t="s">
        <v>223</v>
      </c>
      <c r="C97" s="242">
        <v>871</v>
      </c>
      <c r="D97" s="242" t="s">
        <v>44</v>
      </c>
      <c r="E97" s="242" t="s">
        <v>43</v>
      </c>
      <c r="F97" s="186" t="s">
        <v>139</v>
      </c>
      <c r="G97" s="186" t="s">
        <v>224</v>
      </c>
      <c r="H97" s="186" t="s">
        <v>166</v>
      </c>
      <c r="I97" s="243"/>
      <c r="J97" s="244">
        <f>J98</f>
        <v>267.3</v>
      </c>
    </row>
    <row r="98" spans="1:10" s="134" customFormat="1" ht="12.75">
      <c r="A98" s="452"/>
      <c r="B98" s="245" t="s">
        <v>225</v>
      </c>
      <c r="C98" s="246">
        <v>871</v>
      </c>
      <c r="D98" s="246" t="s">
        <v>44</v>
      </c>
      <c r="E98" s="246" t="s">
        <v>43</v>
      </c>
      <c r="F98" s="247" t="s">
        <v>139</v>
      </c>
      <c r="G98" s="247" t="s">
        <v>226</v>
      </c>
      <c r="H98" s="247" t="s">
        <v>166</v>
      </c>
      <c r="I98" s="248"/>
      <c r="J98" s="249">
        <f>J99</f>
        <v>267.3</v>
      </c>
    </row>
    <row r="99" spans="1:10" s="134" customFormat="1" ht="24" customHeight="1">
      <c r="A99" s="452"/>
      <c r="B99" s="250" t="s">
        <v>227</v>
      </c>
      <c r="C99" s="149">
        <v>871</v>
      </c>
      <c r="D99" s="149" t="s">
        <v>44</v>
      </c>
      <c r="E99" s="149" t="s">
        <v>43</v>
      </c>
      <c r="F99" s="146" t="s">
        <v>139</v>
      </c>
      <c r="G99" s="146" t="s">
        <v>226</v>
      </c>
      <c r="H99" s="146" t="s">
        <v>228</v>
      </c>
      <c r="I99" s="180"/>
      <c r="J99" s="147">
        <f>J100+J101+J102</f>
        <v>267.3</v>
      </c>
    </row>
    <row r="100" spans="1:10" s="134" customFormat="1" ht="33.75">
      <c r="A100" s="452"/>
      <c r="B100" s="145" t="s">
        <v>157</v>
      </c>
      <c r="C100" s="149">
        <v>871</v>
      </c>
      <c r="D100" s="149" t="s">
        <v>44</v>
      </c>
      <c r="E100" s="149" t="s">
        <v>43</v>
      </c>
      <c r="F100" s="146" t="s">
        <v>139</v>
      </c>
      <c r="G100" s="146" t="s">
        <v>226</v>
      </c>
      <c r="H100" s="146" t="s">
        <v>228</v>
      </c>
      <c r="I100" s="225" t="s">
        <v>254</v>
      </c>
      <c r="J100" s="147">
        <v>222.7</v>
      </c>
    </row>
    <row r="101" spans="1:10" s="134" customFormat="1" ht="12.75">
      <c r="A101" s="452"/>
      <c r="B101" s="142" t="s">
        <v>256</v>
      </c>
      <c r="C101" s="149">
        <v>871</v>
      </c>
      <c r="D101" s="149" t="s">
        <v>44</v>
      </c>
      <c r="E101" s="149" t="s">
        <v>43</v>
      </c>
      <c r="F101" s="146" t="s">
        <v>139</v>
      </c>
      <c r="G101" s="146" t="s">
        <v>226</v>
      </c>
      <c r="H101" s="146" t="s">
        <v>228</v>
      </c>
      <c r="I101" s="225" t="s">
        <v>255</v>
      </c>
      <c r="J101" s="147">
        <v>44.6</v>
      </c>
    </row>
    <row r="102" spans="1:10" s="134" customFormat="1" ht="12.75">
      <c r="A102" s="452"/>
      <c r="B102" s="142" t="s">
        <v>274</v>
      </c>
      <c r="C102" s="149">
        <v>871</v>
      </c>
      <c r="D102" s="149" t="s">
        <v>44</v>
      </c>
      <c r="E102" s="149" t="s">
        <v>43</v>
      </c>
      <c r="F102" s="146" t="s">
        <v>139</v>
      </c>
      <c r="G102" s="146" t="s">
        <v>226</v>
      </c>
      <c r="H102" s="146" t="s">
        <v>228</v>
      </c>
      <c r="I102" s="225" t="s">
        <v>273</v>
      </c>
      <c r="J102" s="147">
        <v>0</v>
      </c>
    </row>
    <row r="103" spans="1:10" s="134" customFormat="1" ht="12.75">
      <c r="A103" s="452"/>
      <c r="B103" s="234" t="s">
        <v>239</v>
      </c>
      <c r="C103" s="235">
        <v>871</v>
      </c>
      <c r="D103" s="235" t="s">
        <v>43</v>
      </c>
      <c r="E103" s="235"/>
      <c r="F103" s="251"/>
      <c r="G103" s="251"/>
      <c r="H103" s="251"/>
      <c r="I103" s="252"/>
      <c r="J103" s="98">
        <f>J104+J116</f>
        <v>127.5</v>
      </c>
    </row>
    <row r="104" spans="1:10" s="134" customFormat="1" ht="27" customHeight="1">
      <c r="A104" s="452"/>
      <c r="B104" s="215" t="s">
        <v>229</v>
      </c>
      <c r="C104" s="73">
        <v>871</v>
      </c>
      <c r="D104" s="73" t="s">
        <v>43</v>
      </c>
      <c r="E104" s="73" t="s">
        <v>94</v>
      </c>
      <c r="F104" s="253"/>
      <c r="G104" s="253"/>
      <c r="H104" s="253"/>
      <c r="I104" s="219"/>
      <c r="J104" s="100">
        <f>J105+J109</f>
        <v>92.5</v>
      </c>
    </row>
    <row r="105" spans="1:10" s="134" customFormat="1" ht="23.25" customHeight="1">
      <c r="A105" s="452"/>
      <c r="B105" s="211" t="s">
        <v>163</v>
      </c>
      <c r="C105" s="186">
        <v>871</v>
      </c>
      <c r="D105" s="186" t="s">
        <v>43</v>
      </c>
      <c r="E105" s="186" t="s">
        <v>94</v>
      </c>
      <c r="F105" s="186" t="s">
        <v>164</v>
      </c>
      <c r="G105" s="186"/>
      <c r="H105" s="186"/>
      <c r="I105" s="202"/>
      <c r="J105" s="188">
        <f>J106</f>
        <v>27.5</v>
      </c>
    </row>
    <row r="106" spans="1:10" s="134" customFormat="1" ht="35.25" customHeight="1">
      <c r="A106" s="452"/>
      <c r="B106" s="212" t="s">
        <v>165</v>
      </c>
      <c r="C106" s="190">
        <v>871</v>
      </c>
      <c r="D106" s="190" t="s">
        <v>43</v>
      </c>
      <c r="E106" s="190" t="s">
        <v>94</v>
      </c>
      <c r="F106" s="190">
        <v>97</v>
      </c>
      <c r="G106" s="190">
        <v>2</v>
      </c>
      <c r="H106" s="190" t="s">
        <v>166</v>
      </c>
      <c r="I106" s="213"/>
      <c r="J106" s="192">
        <f>J107</f>
        <v>27.5</v>
      </c>
    </row>
    <row r="107" spans="1:10" s="134" customFormat="1" ht="25.5" customHeight="1">
      <c r="A107" s="452"/>
      <c r="B107" s="223" t="s">
        <v>288</v>
      </c>
      <c r="C107" s="194">
        <v>871</v>
      </c>
      <c r="D107" s="194" t="s">
        <v>43</v>
      </c>
      <c r="E107" s="194" t="s">
        <v>94</v>
      </c>
      <c r="F107" s="194" t="s">
        <v>164</v>
      </c>
      <c r="G107" s="194" t="s">
        <v>162</v>
      </c>
      <c r="H107" s="194" t="s">
        <v>230</v>
      </c>
      <c r="I107" s="214"/>
      <c r="J107" s="196">
        <f>J108</f>
        <v>27.5</v>
      </c>
    </row>
    <row r="108" spans="1:10" s="134" customFormat="1" ht="45.75" customHeight="1">
      <c r="A108" s="452"/>
      <c r="B108" s="254" t="s">
        <v>231</v>
      </c>
      <c r="C108" s="146">
        <v>871</v>
      </c>
      <c r="D108" s="146" t="s">
        <v>43</v>
      </c>
      <c r="E108" s="146" t="s">
        <v>94</v>
      </c>
      <c r="F108" s="146" t="s">
        <v>164</v>
      </c>
      <c r="G108" s="146" t="s">
        <v>162</v>
      </c>
      <c r="H108" s="146" t="s">
        <v>230</v>
      </c>
      <c r="I108" s="180">
        <v>540</v>
      </c>
      <c r="J108" s="147">
        <v>27.5</v>
      </c>
    </row>
    <row r="109" spans="1:10" s="134" customFormat="1" ht="36" customHeight="1">
      <c r="A109" s="452"/>
      <c r="B109" s="211" t="s">
        <v>234</v>
      </c>
      <c r="C109" s="186">
        <v>871</v>
      </c>
      <c r="D109" s="186" t="s">
        <v>43</v>
      </c>
      <c r="E109" s="186" t="s">
        <v>94</v>
      </c>
      <c r="F109" s="186" t="s">
        <v>43</v>
      </c>
      <c r="G109" s="186"/>
      <c r="H109" s="186"/>
      <c r="I109" s="202"/>
      <c r="J109" s="188">
        <f>J110+J113</f>
        <v>65</v>
      </c>
    </row>
    <row r="110" spans="1:10" s="134" customFormat="1" ht="64.5" customHeight="1">
      <c r="A110" s="452"/>
      <c r="B110" s="228" t="s">
        <v>358</v>
      </c>
      <c r="C110" s="190">
        <v>871</v>
      </c>
      <c r="D110" s="190" t="s">
        <v>43</v>
      </c>
      <c r="E110" s="190" t="s">
        <v>94</v>
      </c>
      <c r="F110" s="190" t="s">
        <v>43</v>
      </c>
      <c r="G110" s="190" t="s">
        <v>150</v>
      </c>
      <c r="H110" s="190"/>
      <c r="I110" s="205"/>
      <c r="J110" s="192">
        <f>J111</f>
        <v>50</v>
      </c>
    </row>
    <row r="111" spans="1:10" s="134" customFormat="1" ht="79.5" customHeight="1">
      <c r="A111" s="452"/>
      <c r="B111" s="206" t="s">
        <v>359</v>
      </c>
      <c r="C111" s="209">
        <v>871</v>
      </c>
      <c r="D111" s="209" t="s">
        <v>43</v>
      </c>
      <c r="E111" s="209" t="s">
        <v>94</v>
      </c>
      <c r="F111" s="209" t="s">
        <v>43</v>
      </c>
      <c r="G111" s="209" t="s">
        <v>150</v>
      </c>
      <c r="H111" s="209" t="s">
        <v>232</v>
      </c>
      <c r="I111" s="195"/>
      <c r="J111" s="208">
        <f>J112</f>
        <v>50</v>
      </c>
    </row>
    <row r="112" spans="1:10" s="134" customFormat="1" ht="12.75">
      <c r="A112" s="452"/>
      <c r="B112" s="142" t="s">
        <v>256</v>
      </c>
      <c r="C112" s="146">
        <v>871</v>
      </c>
      <c r="D112" s="146" t="s">
        <v>43</v>
      </c>
      <c r="E112" s="146" t="s">
        <v>94</v>
      </c>
      <c r="F112" s="146" t="s">
        <v>43</v>
      </c>
      <c r="G112" s="146" t="s">
        <v>150</v>
      </c>
      <c r="H112" s="146" t="s">
        <v>232</v>
      </c>
      <c r="I112" s="153" t="s">
        <v>255</v>
      </c>
      <c r="J112" s="147">
        <v>50</v>
      </c>
    </row>
    <row r="113" spans="1:10" s="134" customFormat="1" ht="55.5" customHeight="1">
      <c r="A113" s="452"/>
      <c r="B113" s="228" t="s">
        <v>413</v>
      </c>
      <c r="C113" s="190">
        <v>871</v>
      </c>
      <c r="D113" s="190" t="s">
        <v>43</v>
      </c>
      <c r="E113" s="190" t="s">
        <v>94</v>
      </c>
      <c r="F113" s="190" t="s">
        <v>43</v>
      </c>
      <c r="G113" s="190" t="s">
        <v>162</v>
      </c>
      <c r="H113" s="190"/>
      <c r="I113" s="205"/>
      <c r="J113" s="192">
        <f>J114</f>
        <v>15</v>
      </c>
    </row>
    <row r="114" spans="1:10" s="134" customFormat="1" ht="63.75" customHeight="1">
      <c r="A114" s="452"/>
      <c r="B114" s="206" t="s">
        <v>414</v>
      </c>
      <c r="C114" s="209">
        <v>871</v>
      </c>
      <c r="D114" s="209" t="s">
        <v>43</v>
      </c>
      <c r="E114" s="209" t="s">
        <v>94</v>
      </c>
      <c r="F114" s="209" t="s">
        <v>43</v>
      </c>
      <c r="G114" s="209" t="s">
        <v>162</v>
      </c>
      <c r="H114" s="209" t="s">
        <v>233</v>
      </c>
      <c r="I114" s="195"/>
      <c r="J114" s="208">
        <f>J115</f>
        <v>15</v>
      </c>
    </row>
    <row r="115" spans="1:10" s="134" customFormat="1" ht="12.75">
      <c r="A115" s="452"/>
      <c r="B115" s="142" t="s">
        <v>256</v>
      </c>
      <c r="C115" s="143">
        <v>871</v>
      </c>
      <c r="D115" s="143" t="s">
        <v>43</v>
      </c>
      <c r="E115" s="143" t="s">
        <v>94</v>
      </c>
      <c r="F115" s="143" t="s">
        <v>43</v>
      </c>
      <c r="G115" s="143" t="s">
        <v>162</v>
      </c>
      <c r="H115" s="143" t="s">
        <v>233</v>
      </c>
      <c r="I115" s="154" t="s">
        <v>255</v>
      </c>
      <c r="J115" s="144">
        <v>15</v>
      </c>
    </row>
    <row r="116" spans="1:10" s="134" customFormat="1" ht="12.75">
      <c r="A116" s="452"/>
      <c r="B116" s="215" t="s">
        <v>235</v>
      </c>
      <c r="C116" s="73">
        <v>871</v>
      </c>
      <c r="D116" s="73" t="s">
        <v>43</v>
      </c>
      <c r="E116" s="73" t="s">
        <v>236</v>
      </c>
      <c r="F116" s="73"/>
      <c r="G116" s="73"/>
      <c r="H116" s="73"/>
      <c r="I116" s="184"/>
      <c r="J116" s="100">
        <f>J117</f>
        <v>35</v>
      </c>
    </row>
    <row r="117" spans="1:10" s="134" customFormat="1" ht="32.25">
      <c r="A117" s="452"/>
      <c r="B117" s="211" t="s">
        <v>247</v>
      </c>
      <c r="C117" s="186">
        <v>871</v>
      </c>
      <c r="D117" s="186" t="s">
        <v>43</v>
      </c>
      <c r="E117" s="186" t="s">
        <v>236</v>
      </c>
      <c r="F117" s="186" t="s">
        <v>43</v>
      </c>
      <c r="G117" s="186"/>
      <c r="H117" s="186"/>
      <c r="I117" s="202"/>
      <c r="J117" s="188">
        <f>J118</f>
        <v>35</v>
      </c>
    </row>
    <row r="118" spans="1:10" s="134" customFormat="1" ht="57" customHeight="1">
      <c r="A118" s="452"/>
      <c r="B118" s="212" t="s">
        <v>415</v>
      </c>
      <c r="C118" s="190">
        <v>871</v>
      </c>
      <c r="D118" s="190" t="s">
        <v>43</v>
      </c>
      <c r="E118" s="190" t="s">
        <v>236</v>
      </c>
      <c r="F118" s="190" t="s">
        <v>43</v>
      </c>
      <c r="G118" s="190" t="s">
        <v>172</v>
      </c>
      <c r="H118" s="190"/>
      <c r="I118" s="205"/>
      <c r="J118" s="192">
        <f>J119+J121</f>
        <v>35</v>
      </c>
    </row>
    <row r="119" spans="1:10" s="134" customFormat="1" ht="65.25" customHeight="1">
      <c r="A119" s="452"/>
      <c r="B119" s="255" t="s">
        <v>416</v>
      </c>
      <c r="C119" s="209">
        <v>871</v>
      </c>
      <c r="D119" s="209" t="s">
        <v>43</v>
      </c>
      <c r="E119" s="209" t="s">
        <v>236</v>
      </c>
      <c r="F119" s="209" t="s">
        <v>43</v>
      </c>
      <c r="G119" s="209" t="s">
        <v>172</v>
      </c>
      <c r="H119" s="209" t="s">
        <v>237</v>
      </c>
      <c r="I119" s="195"/>
      <c r="J119" s="208">
        <f>J120</f>
        <v>30</v>
      </c>
    </row>
    <row r="120" spans="1:10" s="134" customFormat="1" ht="12.75">
      <c r="A120" s="452"/>
      <c r="B120" s="142" t="s">
        <v>256</v>
      </c>
      <c r="C120" s="146">
        <v>871</v>
      </c>
      <c r="D120" s="146" t="s">
        <v>43</v>
      </c>
      <c r="E120" s="146" t="s">
        <v>236</v>
      </c>
      <c r="F120" s="146" t="s">
        <v>43</v>
      </c>
      <c r="G120" s="146" t="s">
        <v>172</v>
      </c>
      <c r="H120" s="146" t="s">
        <v>237</v>
      </c>
      <c r="I120" s="154" t="s">
        <v>255</v>
      </c>
      <c r="J120" s="144">
        <v>30</v>
      </c>
    </row>
    <row r="121" spans="1:10" s="134" customFormat="1" ht="64.5" customHeight="1">
      <c r="A121" s="452"/>
      <c r="B121" s="206" t="s">
        <v>417</v>
      </c>
      <c r="C121" s="209">
        <v>871</v>
      </c>
      <c r="D121" s="209" t="s">
        <v>43</v>
      </c>
      <c r="E121" s="209" t="s">
        <v>236</v>
      </c>
      <c r="F121" s="209" t="s">
        <v>43</v>
      </c>
      <c r="G121" s="209" t="s">
        <v>172</v>
      </c>
      <c r="H121" s="209" t="s">
        <v>238</v>
      </c>
      <c r="I121" s="195"/>
      <c r="J121" s="208">
        <f>J122</f>
        <v>5</v>
      </c>
    </row>
    <row r="122" spans="1:10" s="134" customFormat="1" ht="12.75">
      <c r="A122" s="452"/>
      <c r="B122" s="142" t="s">
        <v>256</v>
      </c>
      <c r="C122" s="146">
        <v>871</v>
      </c>
      <c r="D122" s="146" t="s">
        <v>43</v>
      </c>
      <c r="E122" s="146" t="s">
        <v>236</v>
      </c>
      <c r="F122" s="146" t="s">
        <v>43</v>
      </c>
      <c r="G122" s="146" t="s">
        <v>172</v>
      </c>
      <c r="H122" s="146" t="s">
        <v>238</v>
      </c>
      <c r="I122" s="154" t="s">
        <v>255</v>
      </c>
      <c r="J122" s="144">
        <v>5</v>
      </c>
    </row>
    <row r="123" spans="1:10" s="134" customFormat="1" ht="12.75">
      <c r="A123" s="452"/>
      <c r="B123" s="88" t="s">
        <v>241</v>
      </c>
      <c r="C123" s="89">
        <v>871</v>
      </c>
      <c r="D123" s="89" t="s">
        <v>46</v>
      </c>
      <c r="E123" s="89"/>
      <c r="F123" s="86"/>
      <c r="G123" s="86"/>
      <c r="H123" s="86"/>
      <c r="I123" s="158"/>
      <c r="J123" s="85">
        <f>J124+J144</f>
        <v>9305.300000000001</v>
      </c>
    </row>
    <row r="124" spans="1:10" s="134" customFormat="1" ht="12.75">
      <c r="A124" s="452"/>
      <c r="B124" s="183" t="s">
        <v>242</v>
      </c>
      <c r="C124" s="73">
        <v>871</v>
      </c>
      <c r="D124" s="73" t="s">
        <v>46</v>
      </c>
      <c r="E124" s="73" t="s">
        <v>94</v>
      </c>
      <c r="F124" s="73"/>
      <c r="G124" s="73"/>
      <c r="H124" s="73"/>
      <c r="I124" s="184"/>
      <c r="J124" s="100">
        <f>J125</f>
        <v>9270.7</v>
      </c>
    </row>
    <row r="125" spans="1:10" s="134" customFormat="1" ht="21.75">
      <c r="A125" s="452"/>
      <c r="B125" s="257" t="s">
        <v>324</v>
      </c>
      <c r="C125" s="186">
        <v>871</v>
      </c>
      <c r="D125" s="186" t="s">
        <v>46</v>
      </c>
      <c r="E125" s="186" t="s">
        <v>94</v>
      </c>
      <c r="F125" s="186" t="s">
        <v>46</v>
      </c>
      <c r="G125" s="186" t="s">
        <v>292</v>
      </c>
      <c r="H125" s="186" t="s">
        <v>166</v>
      </c>
      <c r="I125" s="202"/>
      <c r="J125" s="188">
        <f>J126+J133</f>
        <v>9270.7</v>
      </c>
    </row>
    <row r="126" spans="1:10" s="134" customFormat="1" ht="48" customHeight="1">
      <c r="A126" s="452"/>
      <c r="B126" s="226" t="s">
        <v>418</v>
      </c>
      <c r="C126" s="258">
        <v>871</v>
      </c>
      <c r="D126" s="258" t="s">
        <v>46</v>
      </c>
      <c r="E126" s="258" t="s">
        <v>94</v>
      </c>
      <c r="F126" s="190" t="s">
        <v>46</v>
      </c>
      <c r="G126" s="190" t="s">
        <v>150</v>
      </c>
      <c r="H126" s="190" t="s">
        <v>166</v>
      </c>
      <c r="I126" s="205"/>
      <c r="J126" s="192">
        <f>J127+J129+J131</f>
        <v>6141</v>
      </c>
    </row>
    <row r="127" spans="1:10" s="134" customFormat="1" ht="46.5" customHeight="1">
      <c r="A127" s="452"/>
      <c r="B127" s="255" t="s">
        <v>419</v>
      </c>
      <c r="C127" s="259">
        <v>871</v>
      </c>
      <c r="D127" s="259" t="s">
        <v>46</v>
      </c>
      <c r="E127" s="259" t="s">
        <v>94</v>
      </c>
      <c r="F127" s="209" t="s">
        <v>46</v>
      </c>
      <c r="G127" s="209" t="s">
        <v>150</v>
      </c>
      <c r="H127" s="209" t="s">
        <v>243</v>
      </c>
      <c r="I127" s="195"/>
      <c r="J127" s="208">
        <f>J128</f>
        <v>5263.8</v>
      </c>
    </row>
    <row r="128" spans="1:10" s="134" customFormat="1" ht="12.75">
      <c r="A128" s="452"/>
      <c r="B128" s="142" t="s">
        <v>256</v>
      </c>
      <c r="C128" s="256">
        <v>871</v>
      </c>
      <c r="D128" s="256" t="s">
        <v>46</v>
      </c>
      <c r="E128" s="256" t="s">
        <v>94</v>
      </c>
      <c r="F128" s="146" t="s">
        <v>46</v>
      </c>
      <c r="G128" s="146" t="s">
        <v>150</v>
      </c>
      <c r="H128" s="146" t="s">
        <v>243</v>
      </c>
      <c r="I128" s="153" t="s">
        <v>255</v>
      </c>
      <c r="J128" s="147">
        <v>5263.8</v>
      </c>
    </row>
    <row r="129" spans="1:10" s="134" customFormat="1" ht="69" customHeight="1" hidden="1">
      <c r="A129" s="452"/>
      <c r="B129" s="260" t="s">
        <v>420</v>
      </c>
      <c r="C129" s="259">
        <v>871</v>
      </c>
      <c r="D129" s="259" t="s">
        <v>46</v>
      </c>
      <c r="E129" s="259" t="s">
        <v>94</v>
      </c>
      <c r="F129" s="209" t="s">
        <v>46</v>
      </c>
      <c r="G129" s="209" t="s">
        <v>150</v>
      </c>
      <c r="H129" s="209" t="s">
        <v>293</v>
      </c>
      <c r="I129" s="195"/>
      <c r="J129" s="208">
        <f>J130</f>
        <v>0</v>
      </c>
    </row>
    <row r="130" spans="1:10" s="134" customFormat="1" ht="12.75" hidden="1">
      <c r="A130" s="452"/>
      <c r="B130" s="142" t="s">
        <v>256</v>
      </c>
      <c r="C130" s="256">
        <v>871</v>
      </c>
      <c r="D130" s="256" t="s">
        <v>46</v>
      </c>
      <c r="E130" s="256" t="s">
        <v>94</v>
      </c>
      <c r="F130" s="146" t="s">
        <v>46</v>
      </c>
      <c r="G130" s="146" t="s">
        <v>150</v>
      </c>
      <c r="H130" s="146" t="s">
        <v>293</v>
      </c>
      <c r="I130" s="153" t="s">
        <v>255</v>
      </c>
      <c r="J130" s="147">
        <v>0</v>
      </c>
    </row>
    <row r="131" spans="1:10" s="134" customFormat="1" ht="65.25" customHeight="1">
      <c r="A131" s="452"/>
      <c r="B131" s="260" t="s">
        <v>421</v>
      </c>
      <c r="C131" s="259">
        <v>871</v>
      </c>
      <c r="D131" s="259" t="s">
        <v>46</v>
      </c>
      <c r="E131" s="259" t="s">
        <v>94</v>
      </c>
      <c r="F131" s="209" t="s">
        <v>46</v>
      </c>
      <c r="G131" s="209" t="s">
        <v>150</v>
      </c>
      <c r="H131" s="209" t="s">
        <v>294</v>
      </c>
      <c r="I131" s="195"/>
      <c r="J131" s="208">
        <f>J132</f>
        <v>877.2</v>
      </c>
    </row>
    <row r="132" spans="1:10" s="134" customFormat="1" ht="12.75">
      <c r="A132" s="452"/>
      <c r="B132" s="142" t="s">
        <v>256</v>
      </c>
      <c r="C132" s="256">
        <v>871</v>
      </c>
      <c r="D132" s="256" t="s">
        <v>46</v>
      </c>
      <c r="E132" s="256" t="s">
        <v>94</v>
      </c>
      <c r="F132" s="146" t="s">
        <v>46</v>
      </c>
      <c r="G132" s="146" t="s">
        <v>150</v>
      </c>
      <c r="H132" s="146" t="s">
        <v>294</v>
      </c>
      <c r="I132" s="153" t="s">
        <v>255</v>
      </c>
      <c r="J132" s="147">
        <v>877.2</v>
      </c>
    </row>
    <row r="133" spans="1:10" s="134" customFormat="1" ht="42.75" customHeight="1">
      <c r="A133" s="452"/>
      <c r="B133" s="261" t="s">
        <v>326</v>
      </c>
      <c r="C133" s="262">
        <v>871</v>
      </c>
      <c r="D133" s="262" t="s">
        <v>46</v>
      </c>
      <c r="E133" s="262" t="s">
        <v>94</v>
      </c>
      <c r="F133" s="190" t="s">
        <v>46</v>
      </c>
      <c r="G133" s="190" t="s">
        <v>162</v>
      </c>
      <c r="H133" s="190"/>
      <c r="I133" s="205"/>
      <c r="J133" s="192">
        <f>J136+J138+J142</f>
        <v>3129.7</v>
      </c>
    </row>
    <row r="134" spans="1:10" s="134" customFormat="1" ht="63.75" hidden="1">
      <c r="A134" s="452"/>
      <c r="B134" s="255" t="s">
        <v>328</v>
      </c>
      <c r="C134" s="259">
        <v>871</v>
      </c>
      <c r="D134" s="259" t="s">
        <v>46</v>
      </c>
      <c r="E134" s="259" t="s">
        <v>94</v>
      </c>
      <c r="F134" s="209" t="s">
        <v>46</v>
      </c>
      <c r="G134" s="209" t="s">
        <v>162</v>
      </c>
      <c r="H134" s="209" t="s">
        <v>244</v>
      </c>
      <c r="I134" s="195"/>
      <c r="J134" s="208">
        <f>J135</f>
        <v>0</v>
      </c>
    </row>
    <row r="135" spans="1:10" s="134" customFormat="1" ht="12.75" hidden="1">
      <c r="A135" s="452"/>
      <c r="B135" s="142" t="s">
        <v>256</v>
      </c>
      <c r="C135" s="256">
        <v>871</v>
      </c>
      <c r="D135" s="256" t="s">
        <v>46</v>
      </c>
      <c r="E135" s="256" t="s">
        <v>94</v>
      </c>
      <c r="F135" s="146" t="s">
        <v>46</v>
      </c>
      <c r="G135" s="146" t="s">
        <v>162</v>
      </c>
      <c r="H135" s="146" t="s">
        <v>244</v>
      </c>
      <c r="I135" s="153" t="s">
        <v>255</v>
      </c>
      <c r="J135" s="147">
        <v>0</v>
      </c>
    </row>
    <row r="136" spans="1:10" s="134" customFormat="1" ht="75" customHeight="1">
      <c r="A136" s="452"/>
      <c r="B136" s="255" t="s">
        <v>329</v>
      </c>
      <c r="C136" s="259">
        <v>871</v>
      </c>
      <c r="D136" s="259" t="s">
        <v>46</v>
      </c>
      <c r="E136" s="259" t="s">
        <v>94</v>
      </c>
      <c r="F136" s="209" t="s">
        <v>46</v>
      </c>
      <c r="G136" s="209" t="s">
        <v>162</v>
      </c>
      <c r="H136" s="209" t="s">
        <v>245</v>
      </c>
      <c r="I136" s="195"/>
      <c r="J136" s="208">
        <f>J137</f>
        <v>700</v>
      </c>
    </row>
    <row r="137" spans="1:10" s="134" customFormat="1" ht="12.75">
      <c r="A137" s="452"/>
      <c r="B137" s="142" t="s">
        <v>256</v>
      </c>
      <c r="C137" s="256">
        <v>871</v>
      </c>
      <c r="D137" s="256" t="s">
        <v>46</v>
      </c>
      <c r="E137" s="256" t="s">
        <v>94</v>
      </c>
      <c r="F137" s="146" t="s">
        <v>46</v>
      </c>
      <c r="G137" s="146" t="s">
        <v>162</v>
      </c>
      <c r="H137" s="146" t="s">
        <v>245</v>
      </c>
      <c r="I137" s="153" t="s">
        <v>255</v>
      </c>
      <c r="J137" s="147">
        <v>700</v>
      </c>
    </row>
    <row r="138" spans="1:10" s="134" customFormat="1" ht="68.25" customHeight="1">
      <c r="A138" s="452"/>
      <c r="B138" s="255" t="s">
        <v>330</v>
      </c>
      <c r="C138" s="259">
        <v>871</v>
      </c>
      <c r="D138" s="259" t="s">
        <v>46</v>
      </c>
      <c r="E138" s="259" t="s">
        <v>94</v>
      </c>
      <c r="F138" s="209" t="s">
        <v>46</v>
      </c>
      <c r="G138" s="209" t="s">
        <v>162</v>
      </c>
      <c r="H138" s="209" t="s">
        <v>246</v>
      </c>
      <c r="I138" s="195"/>
      <c r="J138" s="208">
        <f>J139</f>
        <v>1904.1</v>
      </c>
    </row>
    <row r="139" spans="1:10" s="134" customFormat="1" ht="12.75">
      <c r="A139" s="452"/>
      <c r="B139" s="142" t="s">
        <v>256</v>
      </c>
      <c r="C139" s="256">
        <v>871</v>
      </c>
      <c r="D139" s="256" t="s">
        <v>46</v>
      </c>
      <c r="E139" s="256" t="s">
        <v>94</v>
      </c>
      <c r="F139" s="146" t="s">
        <v>46</v>
      </c>
      <c r="G139" s="146" t="s">
        <v>162</v>
      </c>
      <c r="H139" s="146" t="s">
        <v>246</v>
      </c>
      <c r="I139" s="153" t="s">
        <v>255</v>
      </c>
      <c r="J139" s="144">
        <v>1904.1</v>
      </c>
    </row>
    <row r="140" spans="1:10" s="134" customFormat="1" ht="63.75" hidden="1">
      <c r="A140" s="452"/>
      <c r="B140" s="260" t="s">
        <v>422</v>
      </c>
      <c r="C140" s="259">
        <v>871</v>
      </c>
      <c r="D140" s="259" t="s">
        <v>46</v>
      </c>
      <c r="E140" s="259" t="s">
        <v>94</v>
      </c>
      <c r="F140" s="209" t="s">
        <v>46</v>
      </c>
      <c r="G140" s="209" t="s">
        <v>162</v>
      </c>
      <c r="H140" s="209" t="s">
        <v>295</v>
      </c>
      <c r="I140" s="195"/>
      <c r="J140" s="208">
        <f>J141</f>
        <v>0</v>
      </c>
    </row>
    <row r="141" spans="1:10" s="134" customFormat="1" ht="12.75" hidden="1">
      <c r="A141" s="452"/>
      <c r="B141" s="142" t="s">
        <v>256</v>
      </c>
      <c r="C141" s="256">
        <v>871</v>
      </c>
      <c r="D141" s="256" t="s">
        <v>46</v>
      </c>
      <c r="E141" s="256" t="s">
        <v>94</v>
      </c>
      <c r="F141" s="146" t="s">
        <v>46</v>
      </c>
      <c r="G141" s="146" t="s">
        <v>162</v>
      </c>
      <c r="H141" s="146" t="s">
        <v>295</v>
      </c>
      <c r="I141" s="153" t="s">
        <v>255</v>
      </c>
      <c r="J141" s="147">
        <v>0</v>
      </c>
    </row>
    <row r="142" spans="1:10" s="134" customFormat="1" ht="67.5" customHeight="1">
      <c r="A142" s="452"/>
      <c r="B142" s="255" t="s">
        <v>573</v>
      </c>
      <c r="C142" s="259">
        <v>871</v>
      </c>
      <c r="D142" s="259" t="s">
        <v>46</v>
      </c>
      <c r="E142" s="259" t="s">
        <v>94</v>
      </c>
      <c r="F142" s="209" t="s">
        <v>46</v>
      </c>
      <c r="G142" s="209" t="s">
        <v>162</v>
      </c>
      <c r="H142" s="209" t="s">
        <v>572</v>
      </c>
      <c r="I142" s="195"/>
      <c r="J142" s="208">
        <f>J143</f>
        <v>525.6</v>
      </c>
    </row>
    <row r="143" spans="1:10" s="134" customFormat="1" ht="12.75">
      <c r="A143" s="452"/>
      <c r="B143" s="142" t="s">
        <v>256</v>
      </c>
      <c r="C143" s="256">
        <v>871</v>
      </c>
      <c r="D143" s="256" t="s">
        <v>46</v>
      </c>
      <c r="E143" s="256" t="s">
        <v>94</v>
      </c>
      <c r="F143" s="146" t="s">
        <v>46</v>
      </c>
      <c r="G143" s="146" t="s">
        <v>162</v>
      </c>
      <c r="H143" s="146" t="s">
        <v>572</v>
      </c>
      <c r="I143" s="153" t="s">
        <v>255</v>
      </c>
      <c r="J143" s="144">
        <v>525.6</v>
      </c>
    </row>
    <row r="144" spans="1:10" s="134" customFormat="1" ht="12.75">
      <c r="A144" s="452"/>
      <c r="B144" s="50" t="s">
        <v>140</v>
      </c>
      <c r="C144" s="45">
        <v>871</v>
      </c>
      <c r="D144" s="45" t="s">
        <v>46</v>
      </c>
      <c r="E144" s="45" t="s">
        <v>141</v>
      </c>
      <c r="F144" s="73"/>
      <c r="G144" s="73"/>
      <c r="H144" s="73"/>
      <c r="I144" s="150"/>
      <c r="J144" s="79">
        <f>J145</f>
        <v>34.6</v>
      </c>
    </row>
    <row r="145" spans="1:10" s="134" customFormat="1" ht="24" customHeight="1">
      <c r="A145" s="452"/>
      <c r="B145" s="91" t="s">
        <v>163</v>
      </c>
      <c r="C145" s="74">
        <v>871</v>
      </c>
      <c r="D145" s="74" t="s">
        <v>46</v>
      </c>
      <c r="E145" s="74" t="s">
        <v>141</v>
      </c>
      <c r="F145" s="74" t="s">
        <v>164</v>
      </c>
      <c r="G145" s="74"/>
      <c r="H145" s="74"/>
      <c r="I145" s="159"/>
      <c r="J145" s="80">
        <f>J146</f>
        <v>34.6</v>
      </c>
    </row>
    <row r="146" spans="1:10" s="134" customFormat="1" ht="32.25">
      <c r="A146" s="452"/>
      <c r="B146" s="95" t="s">
        <v>165</v>
      </c>
      <c r="C146" s="96">
        <v>871</v>
      </c>
      <c r="D146" s="96" t="s">
        <v>46</v>
      </c>
      <c r="E146" s="96" t="s">
        <v>141</v>
      </c>
      <c r="F146" s="96">
        <v>97</v>
      </c>
      <c r="G146" s="96">
        <v>2</v>
      </c>
      <c r="H146" s="96" t="s">
        <v>166</v>
      </c>
      <c r="I146" s="160"/>
      <c r="J146" s="97">
        <f>J147</f>
        <v>34.6</v>
      </c>
    </row>
    <row r="147" spans="1:10" s="134" customFormat="1" ht="22.5">
      <c r="A147" s="452"/>
      <c r="B147" s="92" t="s">
        <v>331</v>
      </c>
      <c r="C147" s="93">
        <v>871</v>
      </c>
      <c r="D147" s="93" t="s">
        <v>46</v>
      </c>
      <c r="E147" s="93" t="s">
        <v>141</v>
      </c>
      <c r="F147" s="93" t="s">
        <v>164</v>
      </c>
      <c r="G147" s="93" t="s">
        <v>162</v>
      </c>
      <c r="H147" s="93" t="s">
        <v>332</v>
      </c>
      <c r="I147" s="161"/>
      <c r="J147" s="94">
        <f>J148</f>
        <v>34.6</v>
      </c>
    </row>
    <row r="148" spans="1:10" s="134" customFormat="1" ht="45">
      <c r="A148" s="452"/>
      <c r="B148" s="81" t="s">
        <v>231</v>
      </c>
      <c r="C148" s="77">
        <v>871</v>
      </c>
      <c r="D148" s="77" t="s">
        <v>46</v>
      </c>
      <c r="E148" s="77" t="s">
        <v>141</v>
      </c>
      <c r="F148" s="77" t="s">
        <v>164</v>
      </c>
      <c r="G148" s="77" t="s">
        <v>162</v>
      </c>
      <c r="H148" s="77" t="s">
        <v>332</v>
      </c>
      <c r="I148" s="162"/>
      <c r="J148" s="78">
        <f>J149</f>
        <v>34.6</v>
      </c>
    </row>
    <row r="149" spans="1:10" s="134" customFormat="1" ht="12.75">
      <c r="A149" s="452"/>
      <c r="B149" s="92" t="s">
        <v>334</v>
      </c>
      <c r="C149" s="93">
        <v>871</v>
      </c>
      <c r="D149" s="93" t="s">
        <v>46</v>
      </c>
      <c r="E149" s="93" t="s">
        <v>141</v>
      </c>
      <c r="F149" s="93" t="s">
        <v>164</v>
      </c>
      <c r="G149" s="93" t="s">
        <v>162</v>
      </c>
      <c r="H149" s="93" t="s">
        <v>332</v>
      </c>
      <c r="I149" s="161" t="s">
        <v>555</v>
      </c>
      <c r="J149" s="94">
        <v>34.6</v>
      </c>
    </row>
    <row r="150" spans="1:10" s="134" customFormat="1" ht="45">
      <c r="A150" s="452"/>
      <c r="B150" s="81" t="s">
        <v>231</v>
      </c>
      <c r="C150" s="77">
        <v>871</v>
      </c>
      <c r="D150" s="77" t="s">
        <v>46</v>
      </c>
      <c r="E150" s="77" t="s">
        <v>141</v>
      </c>
      <c r="F150" s="77" t="s">
        <v>164</v>
      </c>
      <c r="G150" s="77" t="s">
        <v>162</v>
      </c>
      <c r="H150" s="77" t="s">
        <v>333</v>
      </c>
      <c r="I150" s="162"/>
      <c r="J150" s="78"/>
    </row>
    <row r="151" spans="1:10" s="134" customFormat="1" ht="12.75">
      <c r="A151" s="452"/>
      <c r="B151" s="82" t="s">
        <v>335</v>
      </c>
      <c r="C151" s="83">
        <v>871</v>
      </c>
      <c r="D151" s="83" t="s">
        <v>47</v>
      </c>
      <c r="E151" s="83"/>
      <c r="F151" s="86"/>
      <c r="G151" s="86"/>
      <c r="H151" s="98"/>
      <c r="I151" s="163"/>
      <c r="J151" s="99">
        <f>J152+J173+J189+J209</f>
        <v>14906.5</v>
      </c>
    </row>
    <row r="152" spans="1:10" s="134" customFormat="1" ht="12.75">
      <c r="A152" s="452"/>
      <c r="B152" s="50" t="s">
        <v>48</v>
      </c>
      <c r="C152" s="45">
        <v>871</v>
      </c>
      <c r="D152" s="45" t="s">
        <v>47</v>
      </c>
      <c r="E152" s="45" t="s">
        <v>42</v>
      </c>
      <c r="F152" s="73"/>
      <c r="G152" s="73"/>
      <c r="H152" s="100"/>
      <c r="I152" s="164"/>
      <c r="J152" s="68">
        <f>J153+J169</f>
        <v>359</v>
      </c>
    </row>
    <row r="153" spans="1:10" s="134" customFormat="1" ht="22.5" customHeight="1">
      <c r="A153" s="452"/>
      <c r="B153" s="211" t="s">
        <v>337</v>
      </c>
      <c r="C153" s="201">
        <v>871</v>
      </c>
      <c r="D153" s="201" t="s">
        <v>47</v>
      </c>
      <c r="E153" s="201" t="s">
        <v>42</v>
      </c>
      <c r="F153" s="186" t="s">
        <v>47</v>
      </c>
      <c r="G153" s="186" t="s">
        <v>224</v>
      </c>
      <c r="H153" s="186" t="s">
        <v>166</v>
      </c>
      <c r="I153" s="202"/>
      <c r="J153" s="188">
        <f>J154+J159+J164</f>
        <v>357.8</v>
      </c>
    </row>
    <row r="154" spans="1:10" s="134" customFormat="1" ht="52.5" customHeight="1">
      <c r="A154" s="452"/>
      <c r="B154" s="212" t="s">
        <v>371</v>
      </c>
      <c r="C154" s="204">
        <v>871</v>
      </c>
      <c r="D154" s="204" t="s">
        <v>47</v>
      </c>
      <c r="E154" s="204" t="s">
        <v>42</v>
      </c>
      <c r="F154" s="190" t="s">
        <v>47</v>
      </c>
      <c r="G154" s="190" t="s">
        <v>150</v>
      </c>
      <c r="H154" s="190" t="s">
        <v>166</v>
      </c>
      <c r="I154" s="205"/>
      <c r="J154" s="192">
        <f>J155+J157</f>
        <v>137.8</v>
      </c>
    </row>
    <row r="155" spans="1:10" s="134" customFormat="1" ht="53.25">
      <c r="A155" s="452"/>
      <c r="B155" s="206" t="s">
        <v>372</v>
      </c>
      <c r="C155" s="207">
        <v>871</v>
      </c>
      <c r="D155" s="207" t="s">
        <v>47</v>
      </c>
      <c r="E155" s="207" t="s">
        <v>42</v>
      </c>
      <c r="F155" s="209" t="s">
        <v>47</v>
      </c>
      <c r="G155" s="209" t="s">
        <v>150</v>
      </c>
      <c r="H155" s="209" t="s">
        <v>336</v>
      </c>
      <c r="I155" s="195"/>
      <c r="J155" s="208">
        <f>J156</f>
        <v>100</v>
      </c>
    </row>
    <row r="156" spans="1:10" s="134" customFormat="1" ht="12.75">
      <c r="A156" s="452"/>
      <c r="B156" s="142" t="s">
        <v>256</v>
      </c>
      <c r="C156" s="263">
        <v>871</v>
      </c>
      <c r="D156" s="263" t="s">
        <v>47</v>
      </c>
      <c r="E156" s="263" t="s">
        <v>42</v>
      </c>
      <c r="F156" s="146" t="s">
        <v>47</v>
      </c>
      <c r="G156" s="146" t="s">
        <v>150</v>
      </c>
      <c r="H156" s="146" t="s">
        <v>336</v>
      </c>
      <c r="I156" s="153" t="s">
        <v>255</v>
      </c>
      <c r="J156" s="147">
        <v>100</v>
      </c>
    </row>
    <row r="157" spans="1:10" s="134" customFormat="1" ht="63.75">
      <c r="A157" s="452"/>
      <c r="B157" s="206" t="s">
        <v>574</v>
      </c>
      <c r="C157" s="207">
        <v>871</v>
      </c>
      <c r="D157" s="207" t="s">
        <v>47</v>
      </c>
      <c r="E157" s="207" t="s">
        <v>42</v>
      </c>
      <c r="F157" s="209" t="s">
        <v>47</v>
      </c>
      <c r="G157" s="209" t="s">
        <v>150</v>
      </c>
      <c r="H157" s="209" t="s">
        <v>572</v>
      </c>
      <c r="I157" s="195"/>
      <c r="J157" s="208">
        <f>J158</f>
        <v>37.8</v>
      </c>
    </row>
    <row r="158" spans="1:10" s="134" customFormat="1" ht="12.75">
      <c r="A158" s="452"/>
      <c r="B158" s="142" t="s">
        <v>256</v>
      </c>
      <c r="C158" s="263">
        <v>871</v>
      </c>
      <c r="D158" s="263" t="s">
        <v>47</v>
      </c>
      <c r="E158" s="263" t="s">
        <v>42</v>
      </c>
      <c r="F158" s="146" t="s">
        <v>47</v>
      </c>
      <c r="G158" s="146" t="s">
        <v>150</v>
      </c>
      <c r="H158" s="146" t="s">
        <v>572</v>
      </c>
      <c r="I158" s="153" t="s">
        <v>255</v>
      </c>
      <c r="J158" s="147">
        <v>37.8</v>
      </c>
    </row>
    <row r="159" spans="1:10" s="134" customFormat="1" ht="43.5" customHeight="1">
      <c r="A159" s="452"/>
      <c r="B159" s="212" t="s">
        <v>373</v>
      </c>
      <c r="C159" s="204">
        <v>871</v>
      </c>
      <c r="D159" s="204" t="s">
        <v>47</v>
      </c>
      <c r="E159" s="204" t="s">
        <v>42</v>
      </c>
      <c r="F159" s="190" t="s">
        <v>47</v>
      </c>
      <c r="G159" s="190" t="s">
        <v>162</v>
      </c>
      <c r="H159" s="190" t="s">
        <v>166</v>
      </c>
      <c r="I159" s="205"/>
      <c r="J159" s="192">
        <f>J160+J162</f>
        <v>220</v>
      </c>
    </row>
    <row r="160" spans="1:10" s="134" customFormat="1" ht="53.25">
      <c r="A160" s="452"/>
      <c r="B160" s="206" t="s">
        <v>374</v>
      </c>
      <c r="C160" s="207">
        <v>871</v>
      </c>
      <c r="D160" s="207" t="s">
        <v>47</v>
      </c>
      <c r="E160" s="207" t="s">
        <v>42</v>
      </c>
      <c r="F160" s="209" t="s">
        <v>47</v>
      </c>
      <c r="G160" s="209" t="s">
        <v>162</v>
      </c>
      <c r="H160" s="209" t="s">
        <v>336</v>
      </c>
      <c r="I160" s="195"/>
      <c r="J160" s="208">
        <f>J161</f>
        <v>150</v>
      </c>
    </row>
    <row r="161" spans="1:10" s="134" customFormat="1" ht="12.75">
      <c r="A161" s="452"/>
      <c r="B161" s="142" t="s">
        <v>256</v>
      </c>
      <c r="C161" s="263">
        <v>871</v>
      </c>
      <c r="D161" s="263" t="s">
        <v>47</v>
      </c>
      <c r="E161" s="263" t="s">
        <v>42</v>
      </c>
      <c r="F161" s="146" t="s">
        <v>47</v>
      </c>
      <c r="G161" s="146" t="s">
        <v>162</v>
      </c>
      <c r="H161" s="146" t="s">
        <v>336</v>
      </c>
      <c r="I161" s="153" t="s">
        <v>255</v>
      </c>
      <c r="J161" s="147">
        <v>150</v>
      </c>
    </row>
    <row r="162" spans="1:10" s="134" customFormat="1" ht="53.25">
      <c r="A162" s="452"/>
      <c r="B162" s="206" t="s">
        <v>575</v>
      </c>
      <c r="C162" s="207">
        <v>871</v>
      </c>
      <c r="D162" s="207" t="s">
        <v>47</v>
      </c>
      <c r="E162" s="207" t="s">
        <v>42</v>
      </c>
      <c r="F162" s="209" t="s">
        <v>47</v>
      </c>
      <c r="G162" s="209" t="s">
        <v>162</v>
      </c>
      <c r="H162" s="209" t="s">
        <v>572</v>
      </c>
      <c r="I162" s="195"/>
      <c r="J162" s="208">
        <f>J163</f>
        <v>70</v>
      </c>
    </row>
    <row r="163" spans="1:10" s="134" customFormat="1" ht="15" customHeight="1">
      <c r="A163" s="452"/>
      <c r="B163" s="142" t="s">
        <v>256</v>
      </c>
      <c r="C163" s="263">
        <v>871</v>
      </c>
      <c r="D163" s="263" t="s">
        <v>47</v>
      </c>
      <c r="E163" s="263" t="s">
        <v>42</v>
      </c>
      <c r="F163" s="146" t="s">
        <v>47</v>
      </c>
      <c r="G163" s="146" t="s">
        <v>162</v>
      </c>
      <c r="H163" s="146" t="s">
        <v>572</v>
      </c>
      <c r="I163" s="153" t="s">
        <v>255</v>
      </c>
      <c r="J163" s="147">
        <v>70</v>
      </c>
    </row>
    <row r="164" spans="1:10" s="134" customFormat="1" ht="43.5" customHeight="1" hidden="1">
      <c r="A164" s="452"/>
      <c r="B164" s="212" t="s">
        <v>338</v>
      </c>
      <c r="C164" s="204">
        <v>871</v>
      </c>
      <c r="D164" s="204" t="s">
        <v>47</v>
      </c>
      <c r="E164" s="204" t="s">
        <v>42</v>
      </c>
      <c r="F164" s="190" t="s">
        <v>47</v>
      </c>
      <c r="G164" s="190" t="s">
        <v>172</v>
      </c>
      <c r="H164" s="190"/>
      <c r="I164" s="205"/>
      <c r="J164" s="192">
        <f>J165+J167</f>
        <v>0</v>
      </c>
    </row>
    <row r="165" spans="1:10" s="134" customFormat="1" ht="0.75" customHeight="1" hidden="1">
      <c r="A165" s="452"/>
      <c r="B165" s="206" t="s">
        <v>339</v>
      </c>
      <c r="C165" s="207">
        <v>871</v>
      </c>
      <c r="D165" s="207" t="s">
        <v>47</v>
      </c>
      <c r="E165" s="207" t="s">
        <v>42</v>
      </c>
      <c r="F165" s="209" t="s">
        <v>47</v>
      </c>
      <c r="G165" s="209" t="s">
        <v>172</v>
      </c>
      <c r="H165" s="209" t="s">
        <v>336</v>
      </c>
      <c r="I165" s="195"/>
      <c r="J165" s="208">
        <f>J166</f>
        <v>0</v>
      </c>
    </row>
    <row r="166" spans="1:10" s="134" customFormat="1" ht="12.75" hidden="1">
      <c r="A166" s="452"/>
      <c r="B166" s="142" t="s">
        <v>256</v>
      </c>
      <c r="C166" s="263">
        <v>871</v>
      </c>
      <c r="D166" s="263" t="s">
        <v>47</v>
      </c>
      <c r="E166" s="263" t="s">
        <v>42</v>
      </c>
      <c r="F166" s="146" t="s">
        <v>47</v>
      </c>
      <c r="G166" s="146" t="s">
        <v>172</v>
      </c>
      <c r="H166" s="146" t="s">
        <v>336</v>
      </c>
      <c r="I166" s="153" t="s">
        <v>255</v>
      </c>
      <c r="J166" s="265"/>
    </row>
    <row r="167" spans="1:10" s="134" customFormat="1" ht="54.75" customHeight="1" hidden="1">
      <c r="A167" s="452"/>
      <c r="B167" s="206" t="s">
        <v>303</v>
      </c>
      <c r="C167" s="207">
        <v>871</v>
      </c>
      <c r="D167" s="207" t="s">
        <v>47</v>
      </c>
      <c r="E167" s="207" t="s">
        <v>42</v>
      </c>
      <c r="F167" s="209" t="s">
        <v>47</v>
      </c>
      <c r="G167" s="209" t="s">
        <v>172</v>
      </c>
      <c r="H167" s="209" t="s">
        <v>302</v>
      </c>
      <c r="I167" s="195"/>
      <c r="J167" s="208">
        <f>J168</f>
        <v>0</v>
      </c>
    </row>
    <row r="168" spans="1:10" s="134" customFormat="1" ht="12.75" hidden="1">
      <c r="A168" s="452"/>
      <c r="B168" s="142" t="s">
        <v>256</v>
      </c>
      <c r="C168" s="263">
        <v>871</v>
      </c>
      <c r="D168" s="263" t="s">
        <v>47</v>
      </c>
      <c r="E168" s="263" t="s">
        <v>42</v>
      </c>
      <c r="F168" s="146" t="s">
        <v>47</v>
      </c>
      <c r="G168" s="146" t="s">
        <v>172</v>
      </c>
      <c r="H168" s="146" t="s">
        <v>302</v>
      </c>
      <c r="I168" s="153" t="s">
        <v>125</v>
      </c>
      <c r="J168" s="147">
        <v>0</v>
      </c>
    </row>
    <row r="169" spans="1:10" s="134" customFormat="1" ht="34.5" customHeight="1">
      <c r="A169" s="452"/>
      <c r="B169" s="200" t="s">
        <v>406</v>
      </c>
      <c r="C169" s="201">
        <v>871</v>
      </c>
      <c r="D169" s="201" t="s">
        <v>47</v>
      </c>
      <c r="E169" s="201" t="s">
        <v>42</v>
      </c>
      <c r="F169" s="186" t="s">
        <v>42</v>
      </c>
      <c r="G169" s="186"/>
      <c r="H169" s="186"/>
      <c r="I169" s="202"/>
      <c r="J169" s="188">
        <f>J170</f>
        <v>1.2</v>
      </c>
    </row>
    <row r="170" spans="1:10" s="134" customFormat="1" ht="45" customHeight="1">
      <c r="A170" s="452"/>
      <c r="B170" s="203" t="s">
        <v>409</v>
      </c>
      <c r="C170" s="204">
        <v>871</v>
      </c>
      <c r="D170" s="204" t="s">
        <v>47</v>
      </c>
      <c r="E170" s="204" t="s">
        <v>42</v>
      </c>
      <c r="F170" s="190" t="s">
        <v>42</v>
      </c>
      <c r="G170" s="190" t="s">
        <v>162</v>
      </c>
      <c r="H170" s="190"/>
      <c r="I170" s="205"/>
      <c r="J170" s="192">
        <f>J171</f>
        <v>1.2</v>
      </c>
    </row>
    <row r="171" spans="1:10" s="134" customFormat="1" ht="54.75" customHeight="1">
      <c r="A171" s="452"/>
      <c r="B171" s="210" t="s">
        <v>423</v>
      </c>
      <c r="C171" s="207">
        <v>871</v>
      </c>
      <c r="D171" s="207" t="s">
        <v>47</v>
      </c>
      <c r="E171" s="207" t="s">
        <v>42</v>
      </c>
      <c r="F171" s="209" t="s">
        <v>42</v>
      </c>
      <c r="G171" s="209" t="s">
        <v>162</v>
      </c>
      <c r="H171" s="209" t="s">
        <v>192</v>
      </c>
      <c r="I171" s="195"/>
      <c r="J171" s="208">
        <f>J172</f>
        <v>1.2</v>
      </c>
    </row>
    <row r="172" spans="1:10" s="134" customFormat="1" ht="12.75">
      <c r="A172" s="452"/>
      <c r="B172" s="142" t="s">
        <v>256</v>
      </c>
      <c r="C172" s="263">
        <v>871</v>
      </c>
      <c r="D172" s="263" t="s">
        <v>47</v>
      </c>
      <c r="E172" s="146" t="s">
        <v>42</v>
      </c>
      <c r="F172" s="146" t="s">
        <v>42</v>
      </c>
      <c r="G172" s="146" t="s">
        <v>162</v>
      </c>
      <c r="H172" s="263" t="s">
        <v>192</v>
      </c>
      <c r="I172" s="264">
        <v>240</v>
      </c>
      <c r="J172" s="144">
        <v>1.2</v>
      </c>
    </row>
    <row r="173" spans="1:10" s="134" customFormat="1" ht="12.75">
      <c r="A173" s="452"/>
      <c r="B173" s="50" t="s">
        <v>40</v>
      </c>
      <c r="C173" s="45">
        <v>871</v>
      </c>
      <c r="D173" s="45" t="s">
        <v>47</v>
      </c>
      <c r="E173" s="45" t="s">
        <v>44</v>
      </c>
      <c r="F173" s="73"/>
      <c r="G173" s="73"/>
      <c r="H173" s="73"/>
      <c r="I173" s="166"/>
      <c r="J173" s="79">
        <f>J174+J180+J186</f>
        <v>4543.8</v>
      </c>
    </row>
    <row r="174" spans="1:10" s="134" customFormat="1" ht="32.25">
      <c r="A174" s="452"/>
      <c r="B174" s="60" t="s">
        <v>406</v>
      </c>
      <c r="C174" s="65">
        <v>871</v>
      </c>
      <c r="D174" s="65" t="s">
        <v>47</v>
      </c>
      <c r="E174" s="65" t="s">
        <v>44</v>
      </c>
      <c r="F174" s="46" t="s">
        <v>42</v>
      </c>
      <c r="G174" s="46"/>
      <c r="H174" s="46"/>
      <c r="I174" s="151"/>
      <c r="J174" s="67">
        <f>J175</f>
        <v>9.1</v>
      </c>
    </row>
    <row r="175" spans="1:10" s="134" customFormat="1" ht="45" customHeight="1">
      <c r="A175" s="452"/>
      <c r="B175" s="63" t="s">
        <v>425</v>
      </c>
      <c r="C175" s="66">
        <v>871</v>
      </c>
      <c r="D175" s="66" t="s">
        <v>47</v>
      </c>
      <c r="E175" s="66" t="s">
        <v>44</v>
      </c>
      <c r="F175" s="59" t="s">
        <v>42</v>
      </c>
      <c r="G175" s="59" t="s">
        <v>162</v>
      </c>
      <c r="H175" s="59"/>
      <c r="I175" s="152"/>
      <c r="J175" s="70">
        <f>J176+J178</f>
        <v>9.1</v>
      </c>
    </row>
    <row r="176" spans="1:10" s="134" customFormat="1" ht="53.25">
      <c r="A176" s="452"/>
      <c r="B176" s="51" t="s">
        <v>424</v>
      </c>
      <c r="C176" s="64">
        <v>871</v>
      </c>
      <c r="D176" s="64" t="s">
        <v>47</v>
      </c>
      <c r="E176" s="64" t="s">
        <v>44</v>
      </c>
      <c r="F176" s="47" t="s">
        <v>42</v>
      </c>
      <c r="G176" s="47" t="s">
        <v>162</v>
      </c>
      <c r="H176" s="47" t="s">
        <v>191</v>
      </c>
      <c r="I176" s="167"/>
      <c r="J176" s="90">
        <f>J177</f>
        <v>2.9</v>
      </c>
    </row>
    <row r="177" spans="1:10" s="134" customFormat="1" ht="12.75">
      <c r="A177" s="452"/>
      <c r="B177" s="142" t="s">
        <v>256</v>
      </c>
      <c r="C177" s="106">
        <v>871</v>
      </c>
      <c r="D177" s="106" t="s">
        <v>47</v>
      </c>
      <c r="E177" s="52" t="s">
        <v>44</v>
      </c>
      <c r="F177" s="52" t="s">
        <v>42</v>
      </c>
      <c r="G177" s="52" t="s">
        <v>162</v>
      </c>
      <c r="H177" s="106" t="s">
        <v>191</v>
      </c>
      <c r="I177" s="155" t="s">
        <v>255</v>
      </c>
      <c r="J177" s="69">
        <v>2.9</v>
      </c>
    </row>
    <row r="178" spans="1:10" s="134" customFormat="1" ht="53.25">
      <c r="A178" s="452"/>
      <c r="B178" s="51" t="s">
        <v>426</v>
      </c>
      <c r="C178" s="64">
        <v>871</v>
      </c>
      <c r="D178" s="64" t="s">
        <v>47</v>
      </c>
      <c r="E178" s="64" t="s">
        <v>44</v>
      </c>
      <c r="F178" s="47" t="s">
        <v>42</v>
      </c>
      <c r="G178" s="47" t="s">
        <v>162</v>
      </c>
      <c r="H178" s="47" t="s">
        <v>192</v>
      </c>
      <c r="I178" s="167"/>
      <c r="J178" s="90">
        <f>J179</f>
        <v>6.2</v>
      </c>
    </row>
    <row r="179" spans="1:10" s="134" customFormat="1" ht="12.75">
      <c r="A179" s="452"/>
      <c r="B179" s="142" t="s">
        <v>256</v>
      </c>
      <c r="C179" s="106">
        <v>871</v>
      </c>
      <c r="D179" s="106" t="s">
        <v>47</v>
      </c>
      <c r="E179" s="52" t="s">
        <v>44</v>
      </c>
      <c r="F179" s="52" t="s">
        <v>42</v>
      </c>
      <c r="G179" s="52" t="s">
        <v>162</v>
      </c>
      <c r="H179" s="106" t="s">
        <v>192</v>
      </c>
      <c r="I179" s="155" t="s">
        <v>255</v>
      </c>
      <c r="J179" s="69">
        <v>6.2</v>
      </c>
    </row>
    <row r="180" spans="1:10" s="134" customFormat="1" ht="23.25" customHeight="1">
      <c r="A180" s="452"/>
      <c r="B180" s="211" t="s">
        <v>337</v>
      </c>
      <c r="C180" s="201">
        <v>871</v>
      </c>
      <c r="D180" s="201" t="s">
        <v>47</v>
      </c>
      <c r="E180" s="201" t="s">
        <v>44</v>
      </c>
      <c r="F180" s="186" t="s">
        <v>47</v>
      </c>
      <c r="G180" s="186" t="s">
        <v>224</v>
      </c>
      <c r="H180" s="186" t="s">
        <v>166</v>
      </c>
      <c r="I180" s="187"/>
      <c r="J180" s="188">
        <f>J181</f>
        <v>4475</v>
      </c>
    </row>
    <row r="181" spans="1:10" s="134" customFormat="1" ht="44.25" customHeight="1">
      <c r="A181" s="452"/>
      <c r="B181" s="203" t="s">
        <v>2</v>
      </c>
      <c r="C181" s="204">
        <v>871</v>
      </c>
      <c r="D181" s="204" t="s">
        <v>47</v>
      </c>
      <c r="E181" s="204" t="s">
        <v>44</v>
      </c>
      <c r="F181" s="190" t="s">
        <v>47</v>
      </c>
      <c r="G181" s="190" t="s">
        <v>0</v>
      </c>
      <c r="H181" s="190" t="s">
        <v>166</v>
      </c>
      <c r="I181" s="191"/>
      <c r="J181" s="192">
        <f>J182+J184</f>
        <v>4475</v>
      </c>
    </row>
    <row r="182" spans="1:10" s="134" customFormat="1" ht="55.5" customHeight="1">
      <c r="A182" s="452"/>
      <c r="B182" s="210" t="s">
        <v>3</v>
      </c>
      <c r="C182" s="207">
        <v>871</v>
      </c>
      <c r="D182" s="207" t="s">
        <v>47</v>
      </c>
      <c r="E182" s="207" t="s">
        <v>44</v>
      </c>
      <c r="F182" s="209" t="s">
        <v>47</v>
      </c>
      <c r="G182" s="209" t="s">
        <v>0</v>
      </c>
      <c r="H182" s="209" t="s">
        <v>1</v>
      </c>
      <c r="I182" s="266"/>
      <c r="J182" s="208">
        <f>J183</f>
        <v>4406.4</v>
      </c>
    </row>
    <row r="183" spans="1:10" s="134" customFormat="1" ht="12.75">
      <c r="A183" s="452"/>
      <c r="B183" s="142" t="s">
        <v>256</v>
      </c>
      <c r="C183" s="267">
        <v>871</v>
      </c>
      <c r="D183" s="267" t="s">
        <v>47</v>
      </c>
      <c r="E183" s="267" t="s">
        <v>44</v>
      </c>
      <c r="F183" s="267" t="s">
        <v>47</v>
      </c>
      <c r="G183" s="267" t="s">
        <v>0</v>
      </c>
      <c r="H183" s="267" t="s">
        <v>1</v>
      </c>
      <c r="I183" s="264">
        <v>240</v>
      </c>
      <c r="J183" s="144">
        <v>4406.4</v>
      </c>
    </row>
    <row r="184" spans="1:10" s="134" customFormat="1" ht="54.75" customHeight="1">
      <c r="A184" s="452"/>
      <c r="B184" s="514" t="s">
        <v>578</v>
      </c>
      <c r="C184" s="207">
        <v>871</v>
      </c>
      <c r="D184" s="207" t="s">
        <v>47</v>
      </c>
      <c r="E184" s="207" t="s">
        <v>44</v>
      </c>
      <c r="F184" s="209" t="s">
        <v>47</v>
      </c>
      <c r="G184" s="209" t="s">
        <v>0</v>
      </c>
      <c r="H184" s="519">
        <f>H185</f>
        <v>2621</v>
      </c>
      <c r="I184" s="520"/>
      <c r="J184" s="521">
        <f>J185</f>
        <v>68.6</v>
      </c>
    </row>
    <row r="185" spans="1:10" s="134" customFormat="1" ht="12.75">
      <c r="A185" s="452"/>
      <c r="B185" s="515" t="s">
        <v>184</v>
      </c>
      <c r="C185" s="267">
        <v>871</v>
      </c>
      <c r="D185" s="267" t="s">
        <v>47</v>
      </c>
      <c r="E185" s="267" t="s">
        <v>44</v>
      </c>
      <c r="F185" s="267" t="s">
        <v>47</v>
      </c>
      <c r="G185" s="267" t="s">
        <v>0</v>
      </c>
      <c r="H185" s="267">
        <v>2621</v>
      </c>
      <c r="I185" s="264">
        <v>240</v>
      </c>
      <c r="J185" s="144">
        <v>68.6</v>
      </c>
    </row>
    <row r="186" spans="1:10" s="134" customFormat="1" ht="12.75">
      <c r="A186" s="452"/>
      <c r="B186" s="526" t="s">
        <v>223</v>
      </c>
      <c r="C186" s="527">
        <v>871</v>
      </c>
      <c r="D186" s="527" t="s">
        <v>47</v>
      </c>
      <c r="E186" s="527" t="s">
        <v>44</v>
      </c>
      <c r="F186" s="528">
        <v>99</v>
      </c>
      <c r="G186" s="528"/>
      <c r="H186" s="528"/>
      <c r="I186" s="529"/>
      <c r="J186" s="530">
        <f>J187</f>
        <v>59.7</v>
      </c>
    </row>
    <row r="187" spans="1:10" s="134" customFormat="1" ht="12.75">
      <c r="A187" s="452"/>
      <c r="B187" s="511" t="s">
        <v>225</v>
      </c>
      <c r="C187" s="519">
        <v>871</v>
      </c>
      <c r="D187" s="519" t="s">
        <v>47</v>
      </c>
      <c r="E187" s="519" t="s">
        <v>44</v>
      </c>
      <c r="F187" s="519">
        <v>99</v>
      </c>
      <c r="G187" s="519">
        <v>9</v>
      </c>
      <c r="H187" s="519"/>
      <c r="I187" s="520"/>
      <c r="J187" s="521">
        <f>J188</f>
        <v>59.7</v>
      </c>
    </row>
    <row r="188" spans="1:10" s="134" customFormat="1" ht="12.75">
      <c r="A188" s="452"/>
      <c r="B188" s="142" t="s">
        <v>256</v>
      </c>
      <c r="C188" s="267">
        <v>871</v>
      </c>
      <c r="D188" s="267" t="s">
        <v>47</v>
      </c>
      <c r="E188" s="267" t="s">
        <v>44</v>
      </c>
      <c r="F188" s="267">
        <v>99</v>
      </c>
      <c r="G188" s="267">
        <v>9</v>
      </c>
      <c r="H188" s="267">
        <v>2935</v>
      </c>
      <c r="I188" s="264">
        <v>240</v>
      </c>
      <c r="J188" s="144">
        <v>59.7</v>
      </c>
    </row>
    <row r="189" spans="1:10" s="134" customFormat="1" ht="12.75">
      <c r="A189" s="452"/>
      <c r="B189" s="183" t="s">
        <v>41</v>
      </c>
      <c r="C189" s="73">
        <v>871</v>
      </c>
      <c r="D189" s="73" t="s">
        <v>47</v>
      </c>
      <c r="E189" s="73" t="s">
        <v>43</v>
      </c>
      <c r="F189" s="73"/>
      <c r="G189" s="73"/>
      <c r="H189" s="73"/>
      <c r="I189" s="216"/>
      <c r="J189" s="100">
        <f>J190</f>
        <v>2380.4</v>
      </c>
    </row>
    <row r="190" spans="1:10" s="134" customFormat="1" ht="21.75">
      <c r="A190" s="452"/>
      <c r="B190" s="211" t="s">
        <v>9</v>
      </c>
      <c r="C190" s="201">
        <v>871</v>
      </c>
      <c r="D190" s="201" t="s">
        <v>47</v>
      </c>
      <c r="E190" s="201" t="s">
        <v>43</v>
      </c>
      <c r="F190" s="186" t="s">
        <v>101</v>
      </c>
      <c r="G190" s="186"/>
      <c r="H190" s="186"/>
      <c r="I190" s="187"/>
      <c r="J190" s="188">
        <f>J191+J196+J203+J206</f>
        <v>2380.4</v>
      </c>
    </row>
    <row r="191" spans="1:10" s="134" customFormat="1" ht="37.5" customHeight="1">
      <c r="A191" s="452"/>
      <c r="B191" s="268" t="s">
        <v>378</v>
      </c>
      <c r="C191" s="204">
        <v>871</v>
      </c>
      <c r="D191" s="204" t="s">
        <v>47</v>
      </c>
      <c r="E191" s="204" t="s">
        <v>43</v>
      </c>
      <c r="F191" s="190" t="s">
        <v>101</v>
      </c>
      <c r="G191" s="190" t="s">
        <v>150</v>
      </c>
      <c r="H191" s="190"/>
      <c r="I191" s="191"/>
      <c r="J191" s="192">
        <f>J192+J194</f>
        <v>1260</v>
      </c>
    </row>
    <row r="192" spans="1:10" s="134" customFormat="1" ht="42">
      <c r="A192" s="452"/>
      <c r="B192" s="269" t="s">
        <v>379</v>
      </c>
      <c r="C192" s="207">
        <v>871</v>
      </c>
      <c r="D192" s="207" t="s">
        <v>47</v>
      </c>
      <c r="E192" s="207" t="s">
        <v>43</v>
      </c>
      <c r="F192" s="209" t="s">
        <v>101</v>
      </c>
      <c r="G192" s="209" t="s">
        <v>150</v>
      </c>
      <c r="H192" s="209" t="s">
        <v>4</v>
      </c>
      <c r="I192" s="266"/>
      <c r="J192" s="208">
        <f>J193</f>
        <v>1210</v>
      </c>
    </row>
    <row r="193" spans="1:10" s="134" customFormat="1" ht="12.75">
      <c r="A193" s="452"/>
      <c r="B193" s="142" t="s">
        <v>256</v>
      </c>
      <c r="C193" s="273">
        <v>871</v>
      </c>
      <c r="D193" s="273" t="s">
        <v>47</v>
      </c>
      <c r="E193" s="273" t="s">
        <v>43</v>
      </c>
      <c r="F193" s="247" t="s">
        <v>101</v>
      </c>
      <c r="G193" s="247" t="s">
        <v>150</v>
      </c>
      <c r="H193" s="247" t="s">
        <v>4</v>
      </c>
      <c r="I193" s="180">
        <v>240</v>
      </c>
      <c r="J193" s="144">
        <v>1210</v>
      </c>
    </row>
    <row r="194" spans="1:10" s="134" customFormat="1" ht="46.5" customHeight="1">
      <c r="A194" s="452"/>
      <c r="B194" s="269" t="s">
        <v>380</v>
      </c>
      <c r="C194" s="207">
        <v>871</v>
      </c>
      <c r="D194" s="207" t="s">
        <v>47</v>
      </c>
      <c r="E194" s="207" t="s">
        <v>43</v>
      </c>
      <c r="F194" s="209" t="s">
        <v>101</v>
      </c>
      <c r="G194" s="209" t="s">
        <v>150</v>
      </c>
      <c r="H194" s="209" t="s">
        <v>5</v>
      </c>
      <c r="I194" s="266"/>
      <c r="J194" s="208">
        <f>J195</f>
        <v>50</v>
      </c>
    </row>
    <row r="195" spans="1:10" s="134" customFormat="1" ht="12.75">
      <c r="A195" s="452"/>
      <c r="B195" s="142" t="s">
        <v>256</v>
      </c>
      <c r="C195" s="270">
        <v>871</v>
      </c>
      <c r="D195" s="270" t="s">
        <v>47</v>
      </c>
      <c r="E195" s="270" t="s">
        <v>43</v>
      </c>
      <c r="F195" s="146" t="s">
        <v>101</v>
      </c>
      <c r="G195" s="146" t="s">
        <v>150</v>
      </c>
      <c r="H195" s="146" t="s">
        <v>5</v>
      </c>
      <c r="I195" s="180">
        <v>240</v>
      </c>
      <c r="J195" s="144">
        <v>50</v>
      </c>
    </row>
    <row r="196" spans="1:10" s="134" customFormat="1" ht="42">
      <c r="A196" s="452"/>
      <c r="B196" s="268" t="s">
        <v>431</v>
      </c>
      <c r="C196" s="204">
        <v>871</v>
      </c>
      <c r="D196" s="204" t="s">
        <v>47</v>
      </c>
      <c r="E196" s="204" t="s">
        <v>43</v>
      </c>
      <c r="F196" s="190" t="s">
        <v>101</v>
      </c>
      <c r="G196" s="190" t="s">
        <v>162</v>
      </c>
      <c r="H196" s="190"/>
      <c r="I196" s="191"/>
      <c r="J196" s="192">
        <f>J197+J199+J201</f>
        <v>672</v>
      </c>
    </row>
    <row r="197" spans="1:10" s="134" customFormat="1" ht="42">
      <c r="A197" s="452"/>
      <c r="B197" s="269" t="s">
        <v>427</v>
      </c>
      <c r="C197" s="207">
        <v>871</v>
      </c>
      <c r="D197" s="207" t="s">
        <v>47</v>
      </c>
      <c r="E197" s="207" t="s">
        <v>43</v>
      </c>
      <c r="F197" s="209" t="s">
        <v>101</v>
      </c>
      <c r="G197" s="209" t="s">
        <v>162</v>
      </c>
      <c r="H197" s="209" t="s">
        <v>6</v>
      </c>
      <c r="I197" s="266"/>
      <c r="J197" s="208">
        <f>J198</f>
        <v>250</v>
      </c>
    </row>
    <row r="198" spans="1:10" s="134" customFormat="1" ht="12.75">
      <c r="A198" s="452"/>
      <c r="B198" s="142" t="s">
        <v>256</v>
      </c>
      <c r="C198" s="270">
        <v>871</v>
      </c>
      <c r="D198" s="270" t="s">
        <v>47</v>
      </c>
      <c r="E198" s="270" t="s">
        <v>43</v>
      </c>
      <c r="F198" s="146" t="s">
        <v>101</v>
      </c>
      <c r="G198" s="146" t="s">
        <v>162</v>
      </c>
      <c r="H198" s="146" t="s">
        <v>6</v>
      </c>
      <c r="I198" s="264">
        <v>240</v>
      </c>
      <c r="J198" s="144">
        <v>250</v>
      </c>
    </row>
    <row r="199" spans="1:10" s="134" customFormat="1" ht="52.5">
      <c r="A199" s="452"/>
      <c r="B199" s="269" t="s">
        <v>429</v>
      </c>
      <c r="C199" s="207">
        <v>871</v>
      </c>
      <c r="D199" s="207" t="s">
        <v>47</v>
      </c>
      <c r="E199" s="207" t="s">
        <v>43</v>
      </c>
      <c r="F199" s="209" t="s">
        <v>101</v>
      </c>
      <c r="G199" s="209" t="s">
        <v>162</v>
      </c>
      <c r="H199" s="209" t="s">
        <v>307</v>
      </c>
      <c r="I199" s="266"/>
      <c r="J199" s="208">
        <f>J200</f>
        <v>422</v>
      </c>
    </row>
    <row r="200" spans="1:10" s="134" customFormat="1" ht="12.75">
      <c r="A200" s="452"/>
      <c r="B200" s="142" t="s">
        <v>256</v>
      </c>
      <c r="C200" s="270">
        <v>871</v>
      </c>
      <c r="D200" s="270" t="s">
        <v>47</v>
      </c>
      <c r="E200" s="270" t="s">
        <v>43</v>
      </c>
      <c r="F200" s="146" t="s">
        <v>101</v>
      </c>
      <c r="G200" s="146" t="s">
        <v>162</v>
      </c>
      <c r="H200" s="146" t="s">
        <v>307</v>
      </c>
      <c r="I200" s="264">
        <v>240</v>
      </c>
      <c r="J200" s="144">
        <v>422</v>
      </c>
    </row>
    <row r="201" spans="1:10" s="134" customFormat="1" ht="63" hidden="1">
      <c r="A201" s="452"/>
      <c r="B201" s="272" t="s">
        <v>428</v>
      </c>
      <c r="C201" s="207">
        <v>871</v>
      </c>
      <c r="D201" s="207" t="s">
        <v>47</v>
      </c>
      <c r="E201" s="207" t="s">
        <v>43</v>
      </c>
      <c r="F201" s="209" t="s">
        <v>101</v>
      </c>
      <c r="G201" s="209" t="s">
        <v>162</v>
      </c>
      <c r="H201" s="209" t="s">
        <v>308</v>
      </c>
      <c r="I201" s="266"/>
      <c r="J201" s="208">
        <f>J202</f>
        <v>0</v>
      </c>
    </row>
    <row r="202" spans="1:10" s="134" customFormat="1" ht="12.75" hidden="1">
      <c r="A202" s="452"/>
      <c r="B202" s="142" t="s">
        <v>256</v>
      </c>
      <c r="C202" s="270">
        <v>871</v>
      </c>
      <c r="D202" s="270" t="s">
        <v>47</v>
      </c>
      <c r="E202" s="270" t="s">
        <v>43</v>
      </c>
      <c r="F202" s="146" t="s">
        <v>101</v>
      </c>
      <c r="G202" s="146" t="s">
        <v>162</v>
      </c>
      <c r="H202" s="146" t="s">
        <v>308</v>
      </c>
      <c r="I202" s="264">
        <v>240</v>
      </c>
      <c r="J202" s="144">
        <v>0</v>
      </c>
    </row>
    <row r="203" spans="1:10" s="134" customFormat="1" ht="42">
      <c r="A203" s="452"/>
      <c r="B203" s="268" t="s">
        <v>13</v>
      </c>
      <c r="C203" s="204">
        <v>871</v>
      </c>
      <c r="D203" s="204" t="s">
        <v>47</v>
      </c>
      <c r="E203" s="204" t="s">
        <v>43</v>
      </c>
      <c r="F203" s="190" t="s">
        <v>101</v>
      </c>
      <c r="G203" s="190" t="s">
        <v>172</v>
      </c>
      <c r="H203" s="190"/>
      <c r="I203" s="191"/>
      <c r="J203" s="192">
        <f>J204</f>
        <v>328.4</v>
      </c>
    </row>
    <row r="204" spans="1:10" s="134" customFormat="1" ht="42">
      <c r="A204" s="452"/>
      <c r="B204" s="269" t="s">
        <v>15</v>
      </c>
      <c r="C204" s="207">
        <v>871</v>
      </c>
      <c r="D204" s="207" t="s">
        <v>47</v>
      </c>
      <c r="E204" s="207" t="s">
        <v>43</v>
      </c>
      <c r="F204" s="209" t="s">
        <v>101</v>
      </c>
      <c r="G204" s="209" t="s">
        <v>172</v>
      </c>
      <c r="H204" s="209" t="s">
        <v>7</v>
      </c>
      <c r="I204" s="266"/>
      <c r="J204" s="208">
        <f>J205</f>
        <v>328.4</v>
      </c>
    </row>
    <row r="205" spans="1:10" s="134" customFormat="1" ht="12.75">
      <c r="A205" s="452"/>
      <c r="B205" s="142" t="s">
        <v>256</v>
      </c>
      <c r="C205" s="270">
        <v>871</v>
      </c>
      <c r="D205" s="270" t="s">
        <v>47</v>
      </c>
      <c r="E205" s="270" t="s">
        <v>43</v>
      </c>
      <c r="F205" s="146" t="s">
        <v>101</v>
      </c>
      <c r="G205" s="146" t="s">
        <v>172</v>
      </c>
      <c r="H205" s="146" t="s">
        <v>7</v>
      </c>
      <c r="I205" s="271">
        <v>240</v>
      </c>
      <c r="J205" s="144">
        <v>328.4</v>
      </c>
    </row>
    <row r="206" spans="1:10" s="134" customFormat="1" ht="42">
      <c r="A206" s="452"/>
      <c r="B206" s="268" t="s">
        <v>397</v>
      </c>
      <c r="C206" s="204">
        <v>871</v>
      </c>
      <c r="D206" s="204" t="s">
        <v>47</v>
      </c>
      <c r="E206" s="204" t="s">
        <v>43</v>
      </c>
      <c r="F206" s="190" t="s">
        <v>101</v>
      </c>
      <c r="G206" s="190" t="s">
        <v>0</v>
      </c>
      <c r="H206" s="190"/>
      <c r="I206" s="191"/>
      <c r="J206" s="192">
        <f>J207</f>
        <v>120</v>
      </c>
    </row>
    <row r="207" spans="1:10" s="134" customFormat="1" ht="48.75" customHeight="1">
      <c r="A207" s="452"/>
      <c r="B207" s="269" t="s">
        <v>430</v>
      </c>
      <c r="C207" s="207">
        <v>871</v>
      </c>
      <c r="D207" s="207" t="s">
        <v>47</v>
      </c>
      <c r="E207" s="207" t="s">
        <v>43</v>
      </c>
      <c r="F207" s="209" t="s">
        <v>101</v>
      </c>
      <c r="G207" s="209" t="s">
        <v>0</v>
      </c>
      <c r="H207" s="209" t="s">
        <v>8</v>
      </c>
      <c r="I207" s="266"/>
      <c r="J207" s="208">
        <f>J208</f>
        <v>120</v>
      </c>
    </row>
    <row r="208" spans="1:10" s="134" customFormat="1" ht="12.75">
      <c r="A208" s="452"/>
      <c r="B208" s="142" t="s">
        <v>256</v>
      </c>
      <c r="C208" s="270">
        <v>871</v>
      </c>
      <c r="D208" s="270" t="s">
        <v>47</v>
      </c>
      <c r="E208" s="270" t="s">
        <v>43</v>
      </c>
      <c r="F208" s="146" t="s">
        <v>101</v>
      </c>
      <c r="G208" s="146" t="s">
        <v>0</v>
      </c>
      <c r="H208" s="146" t="s">
        <v>8</v>
      </c>
      <c r="I208" s="264">
        <v>240</v>
      </c>
      <c r="J208" s="144">
        <v>120</v>
      </c>
    </row>
    <row r="209" spans="1:10" s="134" customFormat="1" ht="12.75">
      <c r="A209" s="452"/>
      <c r="B209" s="183" t="s">
        <v>138</v>
      </c>
      <c r="C209" s="73">
        <v>871</v>
      </c>
      <c r="D209" s="73" t="s">
        <v>47</v>
      </c>
      <c r="E209" s="73" t="s">
        <v>47</v>
      </c>
      <c r="F209" s="73"/>
      <c r="G209" s="73"/>
      <c r="H209" s="73"/>
      <c r="I209" s="274"/>
      <c r="J209" s="100">
        <f>J210</f>
        <v>7623.3</v>
      </c>
    </row>
    <row r="210" spans="1:10" s="134" customFormat="1" ht="21.75">
      <c r="A210" s="452"/>
      <c r="B210" s="211" t="s">
        <v>9</v>
      </c>
      <c r="C210" s="186">
        <v>871</v>
      </c>
      <c r="D210" s="186" t="s">
        <v>47</v>
      </c>
      <c r="E210" s="186" t="s">
        <v>47</v>
      </c>
      <c r="F210" s="186" t="s">
        <v>101</v>
      </c>
      <c r="G210" s="186"/>
      <c r="H210" s="186"/>
      <c r="I210" s="243"/>
      <c r="J210" s="188">
        <f>J211</f>
        <v>7623.3</v>
      </c>
    </row>
    <row r="211" spans="1:10" s="134" customFormat="1" ht="45" customHeight="1">
      <c r="A211" s="452"/>
      <c r="B211" s="203" t="s">
        <v>432</v>
      </c>
      <c r="C211" s="204">
        <v>871</v>
      </c>
      <c r="D211" s="204" t="s">
        <v>47</v>
      </c>
      <c r="E211" s="204" t="s">
        <v>47</v>
      </c>
      <c r="F211" s="204" t="s">
        <v>101</v>
      </c>
      <c r="G211" s="204" t="s">
        <v>17</v>
      </c>
      <c r="H211" s="204"/>
      <c r="I211" s="275"/>
      <c r="J211" s="204">
        <f>J212</f>
        <v>7623.3</v>
      </c>
    </row>
    <row r="212" spans="1:10" s="134" customFormat="1" ht="14.25" customHeight="1">
      <c r="A212" s="452"/>
      <c r="B212" s="210" t="s">
        <v>186</v>
      </c>
      <c r="C212" s="207">
        <v>871</v>
      </c>
      <c r="D212" s="207" t="s">
        <v>47</v>
      </c>
      <c r="E212" s="207" t="s">
        <v>47</v>
      </c>
      <c r="F212" s="207" t="s">
        <v>101</v>
      </c>
      <c r="G212" s="207" t="s">
        <v>17</v>
      </c>
      <c r="H212" s="207" t="s">
        <v>187</v>
      </c>
      <c r="I212" s="276"/>
      <c r="J212" s="207">
        <f>J213+J214</f>
        <v>7623.3</v>
      </c>
    </row>
    <row r="213" spans="1:10" s="134" customFormat="1" ht="33.75">
      <c r="A213" s="452"/>
      <c r="B213" s="145" t="s">
        <v>157</v>
      </c>
      <c r="C213" s="149">
        <v>871</v>
      </c>
      <c r="D213" s="149" t="s">
        <v>47</v>
      </c>
      <c r="E213" s="149" t="s">
        <v>47</v>
      </c>
      <c r="F213" s="149" t="s">
        <v>101</v>
      </c>
      <c r="G213" s="149" t="s">
        <v>17</v>
      </c>
      <c r="H213" s="149" t="s">
        <v>187</v>
      </c>
      <c r="I213" s="225" t="s">
        <v>312</v>
      </c>
      <c r="J213" s="149" t="s">
        <v>556</v>
      </c>
    </row>
    <row r="214" spans="1:10" s="134" customFormat="1" ht="12.75">
      <c r="A214" s="452"/>
      <c r="B214" s="142" t="s">
        <v>256</v>
      </c>
      <c r="C214" s="270">
        <v>871</v>
      </c>
      <c r="D214" s="270" t="s">
        <v>47</v>
      </c>
      <c r="E214" s="270" t="s">
        <v>47</v>
      </c>
      <c r="F214" s="270" t="s">
        <v>101</v>
      </c>
      <c r="G214" s="270" t="s">
        <v>17</v>
      </c>
      <c r="H214" s="270" t="s">
        <v>187</v>
      </c>
      <c r="I214" s="271">
        <v>240</v>
      </c>
      <c r="J214" s="270">
        <v>1060.8</v>
      </c>
    </row>
    <row r="215" spans="1:10" s="134" customFormat="1" ht="13.5">
      <c r="A215" s="452"/>
      <c r="B215" s="234" t="s">
        <v>18</v>
      </c>
      <c r="C215" s="235">
        <v>871</v>
      </c>
      <c r="D215" s="235" t="s">
        <v>49</v>
      </c>
      <c r="E215" s="235"/>
      <c r="F215" s="235"/>
      <c r="G215" s="277"/>
      <c r="H215" s="235"/>
      <c r="I215" s="278"/>
      <c r="J215" s="279">
        <f>J216+J231</f>
        <v>170</v>
      </c>
    </row>
    <row r="216" spans="1:10" s="134" customFormat="1" ht="12.75">
      <c r="A216" s="452"/>
      <c r="B216" s="280" t="s">
        <v>98</v>
      </c>
      <c r="C216" s="239">
        <v>871</v>
      </c>
      <c r="D216" s="239" t="s">
        <v>49</v>
      </c>
      <c r="E216" s="239" t="s">
        <v>47</v>
      </c>
      <c r="F216" s="239"/>
      <c r="G216" s="239"/>
      <c r="H216" s="239"/>
      <c r="I216" s="281"/>
      <c r="J216" s="240">
        <f>J219+J224+J227</f>
        <v>70</v>
      </c>
    </row>
    <row r="217" spans="1:10" s="134" customFormat="1" ht="21.75">
      <c r="A217" s="452"/>
      <c r="B217" s="200" t="s">
        <v>195</v>
      </c>
      <c r="C217" s="186">
        <v>871</v>
      </c>
      <c r="D217" s="534" t="s">
        <v>49</v>
      </c>
      <c r="E217" s="534" t="s">
        <v>47</v>
      </c>
      <c r="F217" s="186" t="s">
        <v>44</v>
      </c>
      <c r="G217" s="186"/>
      <c r="H217" s="186"/>
      <c r="I217" s="202"/>
      <c r="J217" s="188">
        <f>J218</f>
        <v>20</v>
      </c>
    </row>
    <row r="218" spans="1:10" s="134" customFormat="1" ht="43.5" customHeight="1">
      <c r="A218" s="452"/>
      <c r="B218" s="203" t="s">
        <v>344</v>
      </c>
      <c r="C218" s="190">
        <v>871</v>
      </c>
      <c r="D218" s="547" t="s">
        <v>49</v>
      </c>
      <c r="E218" s="547" t="s">
        <v>47</v>
      </c>
      <c r="F218" s="190" t="s">
        <v>44</v>
      </c>
      <c r="G218" s="190" t="s">
        <v>150</v>
      </c>
      <c r="H218" s="190"/>
      <c r="I218" s="205"/>
      <c r="J218" s="192">
        <f>J219</f>
        <v>20</v>
      </c>
    </row>
    <row r="219" spans="1:10" s="134" customFormat="1" ht="13.5" customHeight="1">
      <c r="A219" s="452"/>
      <c r="B219" s="210" t="s">
        <v>186</v>
      </c>
      <c r="C219" s="190">
        <v>871</v>
      </c>
      <c r="D219" s="190" t="s">
        <v>49</v>
      </c>
      <c r="E219" s="190" t="s">
        <v>47</v>
      </c>
      <c r="F219" s="190" t="s">
        <v>44</v>
      </c>
      <c r="G219" s="190" t="s">
        <v>150</v>
      </c>
      <c r="H219" s="190" t="s">
        <v>187</v>
      </c>
      <c r="I219" s="191"/>
      <c r="J219" s="192">
        <f>J220</f>
        <v>20</v>
      </c>
    </row>
    <row r="220" spans="1:10" s="134" customFormat="1" ht="54" customHeight="1">
      <c r="A220" s="452"/>
      <c r="B220" s="533" t="s">
        <v>560</v>
      </c>
      <c r="C220" s="209">
        <v>871</v>
      </c>
      <c r="D220" s="209" t="s">
        <v>49</v>
      </c>
      <c r="E220" s="209" t="s">
        <v>47</v>
      </c>
      <c r="F220" s="532" t="s">
        <v>44</v>
      </c>
      <c r="G220" s="532" t="s">
        <v>150</v>
      </c>
      <c r="H220" s="532" t="s">
        <v>187</v>
      </c>
      <c r="I220" s="266"/>
      <c r="J220" s="208">
        <f>J221</f>
        <v>20</v>
      </c>
    </row>
    <row r="221" spans="1:10" s="134" customFormat="1" ht="12.75">
      <c r="A221" s="452"/>
      <c r="B221" s="142" t="s">
        <v>256</v>
      </c>
      <c r="C221" s="146">
        <v>871</v>
      </c>
      <c r="D221" s="146" t="s">
        <v>49</v>
      </c>
      <c r="E221" s="146" t="s">
        <v>47</v>
      </c>
      <c r="F221" s="531" t="s">
        <v>44</v>
      </c>
      <c r="G221" s="531" t="s">
        <v>150</v>
      </c>
      <c r="H221" s="531" t="s">
        <v>187</v>
      </c>
      <c r="I221" s="153" t="s">
        <v>255</v>
      </c>
      <c r="J221" s="147">
        <v>20</v>
      </c>
    </row>
    <row r="222" spans="1:10" s="134" customFormat="1" ht="21.75">
      <c r="A222" s="452"/>
      <c r="B222" s="291" t="s">
        <v>28</v>
      </c>
      <c r="C222" s="186">
        <v>871</v>
      </c>
      <c r="D222" s="186" t="s">
        <v>49</v>
      </c>
      <c r="E222" s="186" t="s">
        <v>47</v>
      </c>
      <c r="F222" s="186" t="s">
        <v>49</v>
      </c>
      <c r="G222" s="186" t="s">
        <v>224</v>
      </c>
      <c r="H222" s="186" t="s">
        <v>166</v>
      </c>
      <c r="I222" s="187"/>
      <c r="J222" s="188">
        <f>J223</f>
        <v>10</v>
      </c>
    </row>
    <row r="223" spans="1:10" s="134" customFormat="1" ht="32.25">
      <c r="A223" s="452"/>
      <c r="B223" s="296" t="s">
        <v>400</v>
      </c>
      <c r="C223" s="190">
        <v>871</v>
      </c>
      <c r="D223" s="190" t="s">
        <v>49</v>
      </c>
      <c r="E223" s="190" t="s">
        <v>47</v>
      </c>
      <c r="F223" s="190" t="s">
        <v>49</v>
      </c>
      <c r="G223" s="190" t="s">
        <v>150</v>
      </c>
      <c r="H223" s="190" t="s">
        <v>166</v>
      </c>
      <c r="I223" s="191"/>
      <c r="J223" s="192">
        <f>J224</f>
        <v>10</v>
      </c>
    </row>
    <row r="224" spans="1:10" s="134" customFormat="1" ht="15" customHeight="1">
      <c r="A224" s="452"/>
      <c r="B224" s="210" t="s">
        <v>186</v>
      </c>
      <c r="C224" s="190">
        <v>871</v>
      </c>
      <c r="D224" s="190" t="s">
        <v>49</v>
      </c>
      <c r="E224" s="190" t="s">
        <v>47</v>
      </c>
      <c r="F224" s="190" t="s">
        <v>49</v>
      </c>
      <c r="G224" s="190" t="s">
        <v>150</v>
      </c>
      <c r="H224" s="190" t="s">
        <v>187</v>
      </c>
      <c r="I224" s="191"/>
      <c r="J224" s="192">
        <f>J225</f>
        <v>10</v>
      </c>
    </row>
    <row r="225" spans="1:10" s="134" customFormat="1" ht="43.5" customHeight="1">
      <c r="A225" s="452"/>
      <c r="B225" s="282" t="s">
        <v>561</v>
      </c>
      <c r="C225" s="209">
        <v>871</v>
      </c>
      <c r="D225" s="209" t="s">
        <v>49</v>
      </c>
      <c r="E225" s="209" t="s">
        <v>47</v>
      </c>
      <c r="F225" s="532" t="s">
        <v>49</v>
      </c>
      <c r="G225" s="532" t="s">
        <v>150</v>
      </c>
      <c r="H225" s="532" t="s">
        <v>187</v>
      </c>
      <c r="I225" s="266"/>
      <c r="J225" s="208">
        <f>J226</f>
        <v>10</v>
      </c>
    </row>
    <row r="226" spans="1:10" s="134" customFormat="1" ht="12.75">
      <c r="A226" s="452"/>
      <c r="B226" s="142" t="s">
        <v>256</v>
      </c>
      <c r="C226" s="146">
        <v>871</v>
      </c>
      <c r="D226" s="146" t="s">
        <v>49</v>
      </c>
      <c r="E226" s="146" t="s">
        <v>47</v>
      </c>
      <c r="F226" s="531" t="s">
        <v>49</v>
      </c>
      <c r="G226" s="531" t="s">
        <v>150</v>
      </c>
      <c r="H226" s="531" t="s">
        <v>187</v>
      </c>
      <c r="I226" s="153" t="s">
        <v>255</v>
      </c>
      <c r="J226" s="147">
        <v>10</v>
      </c>
    </row>
    <row r="227" spans="1:10" s="134" customFormat="1" ht="32.25">
      <c r="A227" s="452"/>
      <c r="B227" s="200" t="s">
        <v>389</v>
      </c>
      <c r="C227" s="186">
        <v>871</v>
      </c>
      <c r="D227" s="186" t="s">
        <v>49</v>
      </c>
      <c r="E227" s="186" t="s">
        <v>47</v>
      </c>
      <c r="F227" s="186" t="s">
        <v>94</v>
      </c>
      <c r="G227" s="186" t="s">
        <v>224</v>
      </c>
      <c r="H227" s="186" t="s">
        <v>166</v>
      </c>
      <c r="I227" s="187"/>
      <c r="J227" s="188">
        <f>J228</f>
        <v>40</v>
      </c>
    </row>
    <row r="228" spans="1:10" s="134" customFormat="1" ht="32.25">
      <c r="A228" s="452"/>
      <c r="B228" s="203" t="s">
        <v>390</v>
      </c>
      <c r="C228" s="190">
        <v>871</v>
      </c>
      <c r="D228" s="190" t="s">
        <v>49</v>
      </c>
      <c r="E228" s="190" t="s">
        <v>47</v>
      </c>
      <c r="F228" s="190" t="s">
        <v>94</v>
      </c>
      <c r="G228" s="190" t="s">
        <v>150</v>
      </c>
      <c r="H228" s="190" t="s">
        <v>166</v>
      </c>
      <c r="I228" s="191"/>
      <c r="J228" s="192">
        <f>J229</f>
        <v>40</v>
      </c>
    </row>
    <row r="229" spans="1:10" s="134" customFormat="1" ht="12.75">
      <c r="A229" s="452"/>
      <c r="B229" s="282" t="s">
        <v>314</v>
      </c>
      <c r="C229" s="209">
        <v>871</v>
      </c>
      <c r="D229" s="209" t="s">
        <v>49</v>
      </c>
      <c r="E229" s="209" t="s">
        <v>47</v>
      </c>
      <c r="F229" s="209" t="s">
        <v>94</v>
      </c>
      <c r="G229" s="209" t="s">
        <v>150</v>
      </c>
      <c r="H229" s="209" t="s">
        <v>19</v>
      </c>
      <c r="I229" s="266"/>
      <c r="J229" s="208">
        <f>J230</f>
        <v>40</v>
      </c>
    </row>
    <row r="230" spans="1:10" s="134" customFormat="1" ht="12.75">
      <c r="A230" s="452"/>
      <c r="B230" s="142" t="s">
        <v>256</v>
      </c>
      <c r="C230" s="146">
        <v>871</v>
      </c>
      <c r="D230" s="146" t="s">
        <v>49</v>
      </c>
      <c r="E230" s="146" t="s">
        <v>47</v>
      </c>
      <c r="F230" s="146" t="s">
        <v>94</v>
      </c>
      <c r="G230" s="146" t="s">
        <v>150</v>
      </c>
      <c r="H230" s="146" t="s">
        <v>19</v>
      </c>
      <c r="I230" s="153" t="s">
        <v>255</v>
      </c>
      <c r="J230" s="147">
        <v>40</v>
      </c>
    </row>
    <row r="231" spans="1:10" s="134" customFormat="1" ht="12.75">
      <c r="A231" s="452"/>
      <c r="B231" s="280" t="s">
        <v>103</v>
      </c>
      <c r="C231" s="239">
        <v>871</v>
      </c>
      <c r="D231" s="239" t="s">
        <v>49</v>
      </c>
      <c r="E231" s="239" t="s">
        <v>49</v>
      </c>
      <c r="F231" s="73"/>
      <c r="G231" s="73"/>
      <c r="H231" s="73"/>
      <c r="I231" s="281"/>
      <c r="J231" s="240">
        <f>J232</f>
        <v>100</v>
      </c>
    </row>
    <row r="232" spans="1:10" s="134" customFormat="1" ht="32.25">
      <c r="A232" s="452"/>
      <c r="B232" s="200" t="s">
        <v>21</v>
      </c>
      <c r="C232" s="201">
        <v>871</v>
      </c>
      <c r="D232" s="201" t="s">
        <v>49</v>
      </c>
      <c r="E232" s="201" t="s">
        <v>49</v>
      </c>
      <c r="F232" s="201" t="s">
        <v>50</v>
      </c>
      <c r="G232" s="201">
        <v>0</v>
      </c>
      <c r="H232" s="201">
        <v>0</v>
      </c>
      <c r="I232" s="283"/>
      <c r="J232" s="201">
        <f>J233</f>
        <v>100</v>
      </c>
    </row>
    <row r="233" spans="1:10" s="134" customFormat="1" ht="53.25">
      <c r="A233" s="452"/>
      <c r="B233" s="203" t="s">
        <v>22</v>
      </c>
      <c r="C233" s="204">
        <v>871</v>
      </c>
      <c r="D233" s="204" t="s">
        <v>49</v>
      </c>
      <c r="E233" s="204" t="s">
        <v>49</v>
      </c>
      <c r="F233" s="204" t="s">
        <v>50</v>
      </c>
      <c r="G233" s="204" t="s">
        <v>162</v>
      </c>
      <c r="H233" s="204">
        <v>0</v>
      </c>
      <c r="I233" s="275"/>
      <c r="J233" s="204">
        <f>J234</f>
        <v>100</v>
      </c>
    </row>
    <row r="234" spans="1:10" s="134" customFormat="1" ht="63.75">
      <c r="A234" s="452"/>
      <c r="B234" s="210" t="s">
        <v>23</v>
      </c>
      <c r="C234" s="207">
        <v>871</v>
      </c>
      <c r="D234" s="207" t="s">
        <v>49</v>
      </c>
      <c r="E234" s="207" t="s">
        <v>49</v>
      </c>
      <c r="F234" s="207" t="s">
        <v>50</v>
      </c>
      <c r="G234" s="207" t="s">
        <v>162</v>
      </c>
      <c r="H234" s="207" t="s">
        <v>20</v>
      </c>
      <c r="I234" s="276"/>
      <c r="J234" s="207">
        <f>J235</f>
        <v>100</v>
      </c>
    </row>
    <row r="235" spans="1:10" s="134" customFormat="1" ht="12.75">
      <c r="A235" s="452"/>
      <c r="B235" s="179" t="s">
        <v>201</v>
      </c>
      <c r="C235" s="284">
        <v>871</v>
      </c>
      <c r="D235" s="284" t="s">
        <v>49</v>
      </c>
      <c r="E235" s="284" t="s">
        <v>49</v>
      </c>
      <c r="F235" s="284" t="s">
        <v>50</v>
      </c>
      <c r="G235" s="284" t="s">
        <v>162</v>
      </c>
      <c r="H235" s="284" t="s">
        <v>20</v>
      </c>
      <c r="I235" s="285">
        <v>360</v>
      </c>
      <c r="J235" s="284">
        <v>100</v>
      </c>
    </row>
    <row r="236" spans="1:10" s="134" customFormat="1" ht="13.5">
      <c r="A236" s="452"/>
      <c r="B236" s="82" t="s">
        <v>26</v>
      </c>
      <c r="C236" s="107">
        <v>871</v>
      </c>
      <c r="D236" s="107" t="s">
        <v>50</v>
      </c>
      <c r="E236" s="107"/>
      <c r="F236" s="110"/>
      <c r="G236" s="110"/>
      <c r="H236" s="110"/>
      <c r="I236" s="168"/>
      <c r="J236" s="111">
        <f>J237+J263</f>
        <v>6107</v>
      </c>
    </row>
    <row r="237" spans="1:10" s="134" customFormat="1" ht="12.75">
      <c r="A237" s="452"/>
      <c r="B237" s="108" t="s">
        <v>51</v>
      </c>
      <c r="C237" s="109">
        <v>871</v>
      </c>
      <c r="D237" s="109" t="s">
        <v>50</v>
      </c>
      <c r="E237" s="109" t="s">
        <v>42</v>
      </c>
      <c r="F237" s="109"/>
      <c r="G237" s="109"/>
      <c r="H237" s="109"/>
      <c r="I237" s="169"/>
      <c r="J237" s="112">
        <f>J238+J251</f>
        <v>5505</v>
      </c>
    </row>
    <row r="238" spans="1:10" s="134" customFormat="1" ht="12.75">
      <c r="A238" s="452"/>
      <c r="B238" s="286" t="s">
        <v>399</v>
      </c>
      <c r="C238" s="287">
        <v>871</v>
      </c>
      <c r="D238" s="287" t="s">
        <v>50</v>
      </c>
      <c r="E238" s="287" t="s">
        <v>42</v>
      </c>
      <c r="F238" s="288" t="s">
        <v>49</v>
      </c>
      <c r="G238" s="288" t="s">
        <v>224</v>
      </c>
      <c r="H238" s="288" t="s">
        <v>166</v>
      </c>
      <c r="I238" s="289"/>
      <c r="J238" s="290">
        <f>J239+J247</f>
        <v>4798.4</v>
      </c>
    </row>
    <row r="239" spans="1:10" s="134" customFormat="1" ht="21.75">
      <c r="A239" s="452"/>
      <c r="B239" s="291" t="s">
        <v>28</v>
      </c>
      <c r="C239" s="242">
        <v>871</v>
      </c>
      <c r="D239" s="242" t="s">
        <v>50</v>
      </c>
      <c r="E239" s="242" t="s">
        <v>42</v>
      </c>
      <c r="F239" s="186" t="s">
        <v>49</v>
      </c>
      <c r="G239" s="186" t="s">
        <v>224</v>
      </c>
      <c r="H239" s="186" t="s">
        <v>166</v>
      </c>
      <c r="I239" s="187"/>
      <c r="J239" s="188">
        <f>J240</f>
        <v>4547</v>
      </c>
    </row>
    <row r="240" spans="1:10" s="134" customFormat="1" ht="53.25">
      <c r="A240" s="452"/>
      <c r="B240" s="203" t="s">
        <v>391</v>
      </c>
      <c r="C240" s="258">
        <v>871</v>
      </c>
      <c r="D240" s="258" t="s">
        <v>50</v>
      </c>
      <c r="E240" s="258" t="s">
        <v>42</v>
      </c>
      <c r="F240" s="190" t="s">
        <v>49</v>
      </c>
      <c r="G240" s="190" t="s">
        <v>162</v>
      </c>
      <c r="H240" s="190" t="s">
        <v>166</v>
      </c>
      <c r="I240" s="191"/>
      <c r="J240" s="192">
        <f>J241+J245</f>
        <v>4547</v>
      </c>
    </row>
    <row r="241" spans="1:10" s="134" customFormat="1" ht="16.5" customHeight="1">
      <c r="A241" s="452"/>
      <c r="B241" s="282" t="s">
        <v>186</v>
      </c>
      <c r="C241" s="292">
        <v>871</v>
      </c>
      <c r="D241" s="292" t="s">
        <v>50</v>
      </c>
      <c r="E241" s="292" t="s">
        <v>42</v>
      </c>
      <c r="F241" s="209" t="s">
        <v>49</v>
      </c>
      <c r="G241" s="209" t="s">
        <v>162</v>
      </c>
      <c r="H241" s="209" t="s">
        <v>187</v>
      </c>
      <c r="I241" s="266"/>
      <c r="J241" s="208">
        <f>J242+J243+J244</f>
        <v>3547</v>
      </c>
    </row>
    <row r="242" spans="1:10" s="134" customFormat="1" ht="33.75">
      <c r="A242" s="452"/>
      <c r="B242" s="145" t="s">
        <v>157</v>
      </c>
      <c r="C242" s="146">
        <v>871</v>
      </c>
      <c r="D242" s="146" t="s">
        <v>50</v>
      </c>
      <c r="E242" s="146" t="s">
        <v>42</v>
      </c>
      <c r="F242" s="146" t="s">
        <v>49</v>
      </c>
      <c r="G242" s="146" t="s">
        <v>162</v>
      </c>
      <c r="H242" s="146" t="s">
        <v>187</v>
      </c>
      <c r="I242" s="264">
        <v>110</v>
      </c>
      <c r="J242" s="144">
        <v>2273.6</v>
      </c>
    </row>
    <row r="243" spans="1:10" s="134" customFormat="1" ht="12.75">
      <c r="A243" s="452"/>
      <c r="B243" s="142" t="s">
        <v>256</v>
      </c>
      <c r="C243" s="146">
        <v>871</v>
      </c>
      <c r="D243" s="146" t="s">
        <v>50</v>
      </c>
      <c r="E243" s="146" t="s">
        <v>42</v>
      </c>
      <c r="F243" s="146" t="s">
        <v>49</v>
      </c>
      <c r="G243" s="146" t="s">
        <v>162</v>
      </c>
      <c r="H243" s="146" t="s">
        <v>187</v>
      </c>
      <c r="I243" s="264">
        <v>240</v>
      </c>
      <c r="J243" s="144">
        <v>1192.6</v>
      </c>
    </row>
    <row r="244" spans="1:10" s="134" customFormat="1" ht="12.75">
      <c r="A244" s="452"/>
      <c r="B244" s="148" t="s">
        <v>257</v>
      </c>
      <c r="C244" s="146">
        <v>871</v>
      </c>
      <c r="D244" s="146" t="s">
        <v>50</v>
      </c>
      <c r="E244" s="146" t="s">
        <v>42</v>
      </c>
      <c r="F244" s="146" t="s">
        <v>49</v>
      </c>
      <c r="G244" s="146" t="s">
        <v>162</v>
      </c>
      <c r="H244" s="146" t="s">
        <v>187</v>
      </c>
      <c r="I244" s="264">
        <v>850</v>
      </c>
      <c r="J244" s="144">
        <v>80.8</v>
      </c>
    </row>
    <row r="245" spans="1:10" s="134" customFormat="1" ht="74.25">
      <c r="A245" s="452"/>
      <c r="B245" s="297" t="s">
        <v>392</v>
      </c>
      <c r="C245" s="292">
        <v>871</v>
      </c>
      <c r="D245" s="292" t="s">
        <v>50</v>
      </c>
      <c r="E245" s="292" t="s">
        <v>42</v>
      </c>
      <c r="F245" s="209" t="s">
        <v>49</v>
      </c>
      <c r="G245" s="209" t="s">
        <v>162</v>
      </c>
      <c r="H245" s="209" t="s">
        <v>315</v>
      </c>
      <c r="I245" s="266"/>
      <c r="J245" s="208">
        <f>J246</f>
        <v>1000</v>
      </c>
    </row>
    <row r="246" spans="1:10" s="134" customFormat="1" ht="12.75">
      <c r="A246" s="452"/>
      <c r="B246" s="142" t="s">
        <v>256</v>
      </c>
      <c r="C246" s="146">
        <v>871</v>
      </c>
      <c r="D246" s="146" t="s">
        <v>50</v>
      </c>
      <c r="E246" s="146" t="s">
        <v>42</v>
      </c>
      <c r="F246" s="146" t="s">
        <v>49</v>
      </c>
      <c r="G246" s="146" t="s">
        <v>162</v>
      </c>
      <c r="H246" s="146" t="s">
        <v>315</v>
      </c>
      <c r="I246" s="264">
        <v>240</v>
      </c>
      <c r="J246" s="144">
        <v>1000</v>
      </c>
    </row>
    <row r="247" spans="1:10" s="134" customFormat="1" ht="12.75">
      <c r="A247" s="452"/>
      <c r="B247" s="115" t="s">
        <v>223</v>
      </c>
      <c r="C247" s="534">
        <v>871</v>
      </c>
      <c r="D247" s="534" t="s">
        <v>50</v>
      </c>
      <c r="E247" s="534" t="s">
        <v>42</v>
      </c>
      <c r="F247" s="535" t="s">
        <v>139</v>
      </c>
      <c r="G247" s="535"/>
      <c r="H247" s="535"/>
      <c r="I247" s="529"/>
      <c r="J247" s="530">
        <f>J248</f>
        <v>251.4</v>
      </c>
    </row>
    <row r="248" spans="1:10" s="134" customFormat="1" ht="12.75">
      <c r="A248" s="452"/>
      <c r="B248" s="120" t="s">
        <v>225</v>
      </c>
      <c r="C248" s="146">
        <v>871</v>
      </c>
      <c r="D248" s="146" t="s">
        <v>50</v>
      </c>
      <c r="E248" s="146" t="s">
        <v>42</v>
      </c>
      <c r="F248" s="146" t="s">
        <v>139</v>
      </c>
      <c r="G248" s="146" t="s">
        <v>226</v>
      </c>
      <c r="H248" s="146"/>
      <c r="I248" s="264"/>
      <c r="J248" s="144">
        <f>J249</f>
        <v>251.4</v>
      </c>
    </row>
    <row r="249" spans="1:10" s="134" customFormat="1" ht="12.75">
      <c r="A249" s="452"/>
      <c r="B249" s="250" t="s">
        <v>557</v>
      </c>
      <c r="C249" s="292">
        <v>871</v>
      </c>
      <c r="D249" s="292" t="s">
        <v>50</v>
      </c>
      <c r="E249" s="292" t="s">
        <v>42</v>
      </c>
      <c r="F249" s="146" t="s">
        <v>139</v>
      </c>
      <c r="G249" s="146" t="s">
        <v>226</v>
      </c>
      <c r="H249" s="146" t="s">
        <v>558</v>
      </c>
      <c r="I249" s="264"/>
      <c r="J249" s="144">
        <f>J250</f>
        <v>251.4</v>
      </c>
    </row>
    <row r="250" spans="1:10" s="134" customFormat="1" ht="33.75">
      <c r="A250" s="452"/>
      <c r="B250" s="250" t="s">
        <v>157</v>
      </c>
      <c r="C250" s="146">
        <v>871</v>
      </c>
      <c r="D250" s="146" t="s">
        <v>50</v>
      </c>
      <c r="E250" s="146" t="s">
        <v>42</v>
      </c>
      <c r="F250" s="146" t="s">
        <v>139</v>
      </c>
      <c r="G250" s="146" t="s">
        <v>226</v>
      </c>
      <c r="H250" s="146" t="s">
        <v>558</v>
      </c>
      <c r="I250" s="264">
        <v>110</v>
      </c>
      <c r="J250" s="144">
        <v>251.4</v>
      </c>
    </row>
    <row r="251" spans="1:10" s="134" customFormat="1" ht="12.75">
      <c r="A251" s="452"/>
      <c r="B251" s="293" t="s">
        <v>29</v>
      </c>
      <c r="C251" s="294">
        <v>871</v>
      </c>
      <c r="D251" s="294" t="s">
        <v>50</v>
      </c>
      <c r="E251" s="294" t="s">
        <v>42</v>
      </c>
      <c r="F251" s="294"/>
      <c r="G251" s="294"/>
      <c r="H251" s="294"/>
      <c r="I251" s="295"/>
      <c r="J251" s="290">
        <f>J252+J257</f>
        <v>706.6</v>
      </c>
    </row>
    <row r="252" spans="1:10" s="134" customFormat="1" ht="21.75">
      <c r="A252" s="452"/>
      <c r="B252" s="291" t="s">
        <v>28</v>
      </c>
      <c r="C252" s="186">
        <v>871</v>
      </c>
      <c r="D252" s="186" t="s">
        <v>50</v>
      </c>
      <c r="E252" s="186" t="s">
        <v>42</v>
      </c>
      <c r="F252" s="186" t="s">
        <v>49</v>
      </c>
      <c r="G252" s="186" t="s">
        <v>224</v>
      </c>
      <c r="H252" s="186" t="s">
        <v>166</v>
      </c>
      <c r="I252" s="187"/>
      <c r="J252" s="188">
        <f>J253</f>
        <v>542.9</v>
      </c>
    </row>
    <row r="253" spans="1:10" s="134" customFormat="1" ht="32.25">
      <c r="A253" s="452"/>
      <c r="B253" s="296" t="s">
        <v>400</v>
      </c>
      <c r="C253" s="190">
        <v>871</v>
      </c>
      <c r="D253" s="190" t="s">
        <v>50</v>
      </c>
      <c r="E253" s="190" t="s">
        <v>42</v>
      </c>
      <c r="F253" s="190" t="s">
        <v>49</v>
      </c>
      <c r="G253" s="190" t="s">
        <v>150</v>
      </c>
      <c r="H253" s="190" t="s">
        <v>166</v>
      </c>
      <c r="I253" s="191"/>
      <c r="J253" s="192">
        <f>J254</f>
        <v>542.9</v>
      </c>
    </row>
    <row r="254" spans="1:10" s="134" customFormat="1" ht="17.25" customHeight="1">
      <c r="A254" s="452"/>
      <c r="B254" s="282" t="s">
        <v>186</v>
      </c>
      <c r="C254" s="209">
        <v>871</v>
      </c>
      <c r="D254" s="209" t="s">
        <v>50</v>
      </c>
      <c r="E254" s="209" t="s">
        <v>42</v>
      </c>
      <c r="F254" s="209" t="s">
        <v>49</v>
      </c>
      <c r="G254" s="209" t="s">
        <v>150</v>
      </c>
      <c r="H254" s="209" t="s">
        <v>187</v>
      </c>
      <c r="I254" s="214"/>
      <c r="J254" s="208">
        <f>J255+J256</f>
        <v>542.9</v>
      </c>
    </row>
    <row r="255" spans="1:10" s="134" customFormat="1" ht="33.75">
      <c r="A255" s="452"/>
      <c r="B255" s="145" t="s">
        <v>157</v>
      </c>
      <c r="C255" s="146">
        <v>871</v>
      </c>
      <c r="D255" s="146" t="s">
        <v>50</v>
      </c>
      <c r="E255" s="146" t="s">
        <v>42</v>
      </c>
      <c r="F255" s="146" t="s">
        <v>49</v>
      </c>
      <c r="G255" s="146" t="s">
        <v>150</v>
      </c>
      <c r="H255" s="146" t="s">
        <v>187</v>
      </c>
      <c r="I255" s="264">
        <v>110</v>
      </c>
      <c r="J255" s="144">
        <v>467</v>
      </c>
    </row>
    <row r="256" spans="1:10" s="134" customFormat="1" ht="12.75">
      <c r="A256" s="452"/>
      <c r="B256" s="142" t="s">
        <v>256</v>
      </c>
      <c r="C256" s="146">
        <v>871</v>
      </c>
      <c r="D256" s="146" t="s">
        <v>50</v>
      </c>
      <c r="E256" s="146" t="s">
        <v>42</v>
      </c>
      <c r="F256" s="146" t="s">
        <v>49</v>
      </c>
      <c r="G256" s="146" t="s">
        <v>150</v>
      </c>
      <c r="H256" s="146" t="s">
        <v>187</v>
      </c>
      <c r="I256" s="264">
        <v>240</v>
      </c>
      <c r="J256" s="144">
        <v>75.9</v>
      </c>
    </row>
    <row r="257" spans="1:10" s="134" customFormat="1" ht="12.75">
      <c r="A257" s="452"/>
      <c r="B257" s="115" t="s">
        <v>223</v>
      </c>
      <c r="C257" s="74">
        <v>871</v>
      </c>
      <c r="D257" s="74" t="s">
        <v>50</v>
      </c>
      <c r="E257" s="74" t="s">
        <v>42</v>
      </c>
      <c r="F257" s="74" t="s">
        <v>139</v>
      </c>
      <c r="G257" s="74" t="s">
        <v>224</v>
      </c>
      <c r="H257" s="74" t="s">
        <v>166</v>
      </c>
      <c r="I257" s="170"/>
      <c r="J257" s="80">
        <f>J258</f>
        <v>163.70000000000002</v>
      </c>
    </row>
    <row r="258" spans="1:10" s="134" customFormat="1" ht="12.75">
      <c r="A258" s="452"/>
      <c r="B258" s="120" t="s">
        <v>225</v>
      </c>
      <c r="C258" s="96">
        <v>871</v>
      </c>
      <c r="D258" s="96" t="s">
        <v>50</v>
      </c>
      <c r="E258" s="96" t="s">
        <v>42</v>
      </c>
      <c r="F258" s="96" t="s">
        <v>139</v>
      </c>
      <c r="G258" s="96" t="s">
        <v>226</v>
      </c>
      <c r="H258" s="96" t="s">
        <v>166</v>
      </c>
      <c r="I258" s="171"/>
      <c r="J258" s="97">
        <f>J259+J261</f>
        <v>163.70000000000002</v>
      </c>
    </row>
    <row r="259" spans="1:10" s="134" customFormat="1" ht="34.5" customHeight="1">
      <c r="A259" s="452"/>
      <c r="B259" s="117" t="s">
        <v>30</v>
      </c>
      <c r="C259" s="118">
        <v>871</v>
      </c>
      <c r="D259" s="118" t="s">
        <v>50</v>
      </c>
      <c r="E259" s="118" t="s">
        <v>42</v>
      </c>
      <c r="F259" s="118" t="s">
        <v>139</v>
      </c>
      <c r="G259" s="118" t="s">
        <v>226</v>
      </c>
      <c r="H259" s="118" t="s">
        <v>31</v>
      </c>
      <c r="I259" s="172"/>
      <c r="J259" s="119">
        <f>J260</f>
        <v>144.4</v>
      </c>
    </row>
    <row r="260" spans="1:10" s="134" customFormat="1" ht="12.75">
      <c r="A260" s="452"/>
      <c r="B260" s="298" t="s">
        <v>274</v>
      </c>
      <c r="C260" s="146">
        <v>871</v>
      </c>
      <c r="D260" s="146" t="s">
        <v>50</v>
      </c>
      <c r="E260" s="146" t="s">
        <v>42</v>
      </c>
      <c r="F260" s="146" t="s">
        <v>139</v>
      </c>
      <c r="G260" s="146" t="s">
        <v>226</v>
      </c>
      <c r="H260" s="146" t="s">
        <v>31</v>
      </c>
      <c r="I260" s="153" t="s">
        <v>273</v>
      </c>
      <c r="J260" s="147">
        <v>144.4</v>
      </c>
    </row>
    <row r="261" spans="1:10" s="134" customFormat="1" ht="12.75">
      <c r="A261" s="452"/>
      <c r="B261" s="117" t="s">
        <v>32</v>
      </c>
      <c r="C261" s="118">
        <v>871</v>
      </c>
      <c r="D261" s="118" t="s">
        <v>50</v>
      </c>
      <c r="E261" s="118" t="s">
        <v>42</v>
      </c>
      <c r="F261" s="118" t="s">
        <v>139</v>
      </c>
      <c r="G261" s="118" t="s">
        <v>226</v>
      </c>
      <c r="H261" s="118" t="s">
        <v>33</v>
      </c>
      <c r="I261" s="172"/>
      <c r="J261" s="119">
        <f>J262</f>
        <v>19.3</v>
      </c>
    </row>
    <row r="262" spans="1:10" s="134" customFormat="1" ht="33.75">
      <c r="A262" s="452"/>
      <c r="B262" s="250" t="s">
        <v>34</v>
      </c>
      <c r="C262" s="146">
        <v>871</v>
      </c>
      <c r="D262" s="146" t="s">
        <v>50</v>
      </c>
      <c r="E262" s="146" t="s">
        <v>42</v>
      </c>
      <c r="F262" s="146" t="s">
        <v>139</v>
      </c>
      <c r="G262" s="146" t="s">
        <v>226</v>
      </c>
      <c r="H262" s="146" t="s">
        <v>33</v>
      </c>
      <c r="I262" s="153" t="s">
        <v>312</v>
      </c>
      <c r="J262" s="147">
        <v>19.3</v>
      </c>
    </row>
    <row r="263" spans="1:10" s="134" customFormat="1" ht="12.75">
      <c r="A263" s="452"/>
      <c r="B263" s="299" t="s">
        <v>35</v>
      </c>
      <c r="C263" s="73">
        <v>871</v>
      </c>
      <c r="D263" s="73" t="s">
        <v>50</v>
      </c>
      <c r="E263" s="73" t="s">
        <v>46</v>
      </c>
      <c r="F263" s="73"/>
      <c r="G263" s="73"/>
      <c r="H263" s="73"/>
      <c r="I263" s="300"/>
      <c r="J263" s="100">
        <f>J264</f>
        <v>602</v>
      </c>
    </row>
    <row r="264" spans="1:10" s="134" customFormat="1" ht="21.75">
      <c r="A264" s="452"/>
      <c r="B264" s="291" t="s">
        <v>28</v>
      </c>
      <c r="C264" s="186">
        <v>871</v>
      </c>
      <c r="D264" s="186" t="s">
        <v>50</v>
      </c>
      <c r="E264" s="186" t="s">
        <v>46</v>
      </c>
      <c r="F264" s="186" t="s">
        <v>49</v>
      </c>
      <c r="G264" s="186" t="s">
        <v>224</v>
      </c>
      <c r="H264" s="186" t="s">
        <v>166</v>
      </c>
      <c r="I264" s="187"/>
      <c r="J264" s="188">
        <f>J265</f>
        <v>602</v>
      </c>
    </row>
    <row r="265" spans="1:10" s="134" customFormat="1" ht="42">
      <c r="A265" s="452"/>
      <c r="B265" s="268" t="s">
        <v>394</v>
      </c>
      <c r="C265" s="190">
        <v>871</v>
      </c>
      <c r="D265" s="190" t="s">
        <v>50</v>
      </c>
      <c r="E265" s="190" t="s">
        <v>46</v>
      </c>
      <c r="F265" s="190" t="s">
        <v>49</v>
      </c>
      <c r="G265" s="190" t="s">
        <v>172</v>
      </c>
      <c r="H265" s="190" t="s">
        <v>166</v>
      </c>
      <c r="I265" s="191"/>
      <c r="J265" s="192">
        <f>J266+J268</f>
        <v>602</v>
      </c>
    </row>
    <row r="266" spans="1:10" s="134" customFormat="1" ht="12.75">
      <c r="A266" s="452"/>
      <c r="B266" s="282" t="s">
        <v>36</v>
      </c>
      <c r="C266" s="209">
        <v>871</v>
      </c>
      <c r="D266" s="209" t="s">
        <v>50</v>
      </c>
      <c r="E266" s="209" t="s">
        <v>46</v>
      </c>
      <c r="F266" s="209" t="s">
        <v>49</v>
      </c>
      <c r="G266" s="209" t="s">
        <v>172</v>
      </c>
      <c r="H266" s="209" t="s">
        <v>37</v>
      </c>
      <c r="I266" s="266"/>
      <c r="J266" s="208">
        <f>J267</f>
        <v>566.7</v>
      </c>
    </row>
    <row r="267" spans="1:10" s="134" customFormat="1" ht="12.75">
      <c r="A267" s="452"/>
      <c r="B267" s="142" t="s">
        <v>256</v>
      </c>
      <c r="C267" s="146">
        <v>871</v>
      </c>
      <c r="D267" s="146" t="s">
        <v>50</v>
      </c>
      <c r="E267" s="146" t="s">
        <v>46</v>
      </c>
      <c r="F267" s="146" t="s">
        <v>49</v>
      </c>
      <c r="G267" s="146" t="s">
        <v>172</v>
      </c>
      <c r="H267" s="146" t="s">
        <v>37</v>
      </c>
      <c r="I267" s="264">
        <v>240</v>
      </c>
      <c r="J267" s="144">
        <v>566.7</v>
      </c>
    </row>
    <row r="268" spans="1:10" s="134" customFormat="1" ht="44.25" customHeight="1">
      <c r="A268" s="452"/>
      <c r="B268" s="533" t="s">
        <v>579</v>
      </c>
      <c r="C268" s="209">
        <v>871</v>
      </c>
      <c r="D268" s="209" t="s">
        <v>50</v>
      </c>
      <c r="E268" s="209" t="s">
        <v>46</v>
      </c>
      <c r="F268" s="209" t="s">
        <v>49</v>
      </c>
      <c r="G268" s="209" t="s">
        <v>172</v>
      </c>
      <c r="H268" s="209" t="s">
        <v>572</v>
      </c>
      <c r="I268" s="266"/>
      <c r="J268" s="208">
        <f>J269</f>
        <v>35.3</v>
      </c>
    </row>
    <row r="269" spans="1:10" s="134" customFormat="1" ht="12.75">
      <c r="A269" s="452"/>
      <c r="B269" s="142" t="s">
        <v>256</v>
      </c>
      <c r="C269" s="146">
        <v>871</v>
      </c>
      <c r="D269" s="146" t="s">
        <v>50</v>
      </c>
      <c r="E269" s="146" t="s">
        <v>46</v>
      </c>
      <c r="F269" s="146" t="s">
        <v>49</v>
      </c>
      <c r="G269" s="146" t="s">
        <v>172</v>
      </c>
      <c r="H269" s="146" t="s">
        <v>572</v>
      </c>
      <c r="I269" s="264">
        <v>240</v>
      </c>
      <c r="J269" s="144">
        <v>35.3</v>
      </c>
    </row>
    <row r="270" spans="1:10" s="134" customFormat="1" ht="14.25">
      <c r="A270" s="452"/>
      <c r="B270" s="305" t="s">
        <v>215</v>
      </c>
      <c r="C270" s="306">
        <v>871</v>
      </c>
      <c r="D270" s="306" t="s">
        <v>104</v>
      </c>
      <c r="E270" s="307"/>
      <c r="F270" s="86"/>
      <c r="G270" s="86"/>
      <c r="H270" s="86"/>
      <c r="I270" s="308"/>
      <c r="J270" s="98">
        <f>J271</f>
        <v>1732.8000000000002</v>
      </c>
    </row>
    <row r="271" spans="1:10" s="134" customFormat="1" ht="12.75">
      <c r="A271" s="452"/>
      <c r="B271" s="198" t="s">
        <v>216</v>
      </c>
      <c r="C271" s="309">
        <v>871</v>
      </c>
      <c r="D271" s="309" t="s">
        <v>104</v>
      </c>
      <c r="E271" s="309" t="s">
        <v>42</v>
      </c>
      <c r="F271" s="73"/>
      <c r="G271" s="73"/>
      <c r="H271" s="73"/>
      <c r="I271" s="300"/>
      <c r="J271" s="100">
        <f>J272</f>
        <v>1732.8000000000002</v>
      </c>
    </row>
    <row r="272" spans="1:10" s="134" customFormat="1" ht="32.25">
      <c r="A272" s="452"/>
      <c r="B272" s="211" t="s">
        <v>21</v>
      </c>
      <c r="C272" s="186">
        <v>871</v>
      </c>
      <c r="D272" s="186" t="s">
        <v>104</v>
      </c>
      <c r="E272" s="186" t="s">
        <v>42</v>
      </c>
      <c r="F272" s="186" t="s">
        <v>50</v>
      </c>
      <c r="G272" s="186" t="s">
        <v>224</v>
      </c>
      <c r="H272" s="186" t="s">
        <v>166</v>
      </c>
      <c r="I272" s="187"/>
      <c r="J272" s="188">
        <f>J273</f>
        <v>1732.8000000000002</v>
      </c>
    </row>
    <row r="273" spans="1:10" s="134" customFormat="1" ht="55.5" customHeight="1">
      <c r="A273" s="452"/>
      <c r="B273" s="212" t="s">
        <v>401</v>
      </c>
      <c r="C273" s="190">
        <v>871</v>
      </c>
      <c r="D273" s="190" t="s">
        <v>104</v>
      </c>
      <c r="E273" s="190" t="s">
        <v>42</v>
      </c>
      <c r="F273" s="190" t="s">
        <v>50</v>
      </c>
      <c r="G273" s="190" t="s">
        <v>150</v>
      </c>
      <c r="H273" s="190" t="s">
        <v>166</v>
      </c>
      <c r="I273" s="191"/>
      <c r="J273" s="192">
        <f>J274</f>
        <v>1732.8000000000002</v>
      </c>
    </row>
    <row r="274" spans="1:10" s="134" customFormat="1" ht="12.75">
      <c r="A274" s="452"/>
      <c r="B274" s="301" t="s">
        <v>433</v>
      </c>
      <c r="C274" s="302">
        <v>871</v>
      </c>
      <c r="D274" s="302" t="s">
        <v>104</v>
      </c>
      <c r="E274" s="302" t="s">
        <v>42</v>
      </c>
      <c r="F274" s="302" t="s">
        <v>50</v>
      </c>
      <c r="G274" s="302" t="s">
        <v>150</v>
      </c>
      <c r="H274" s="302" t="s">
        <v>166</v>
      </c>
      <c r="I274" s="303"/>
      <c r="J274" s="304">
        <f>J275</f>
        <v>1732.8000000000002</v>
      </c>
    </row>
    <row r="275" spans="1:10" s="134" customFormat="1" ht="12" customHeight="1">
      <c r="A275" s="452"/>
      <c r="B275" s="206" t="s">
        <v>186</v>
      </c>
      <c r="C275" s="209">
        <v>871</v>
      </c>
      <c r="D275" s="209" t="s">
        <v>104</v>
      </c>
      <c r="E275" s="209" t="s">
        <v>42</v>
      </c>
      <c r="F275" s="209" t="s">
        <v>50</v>
      </c>
      <c r="G275" s="209" t="s">
        <v>150</v>
      </c>
      <c r="H275" s="209" t="s">
        <v>187</v>
      </c>
      <c r="I275" s="266"/>
      <c r="J275" s="208">
        <f>J276+J277+J278</f>
        <v>1732.8000000000002</v>
      </c>
    </row>
    <row r="276" spans="1:10" s="134" customFormat="1" ht="33.75">
      <c r="A276" s="452"/>
      <c r="B276" s="145" t="s">
        <v>157</v>
      </c>
      <c r="C276" s="146">
        <v>871</v>
      </c>
      <c r="D276" s="146" t="s">
        <v>104</v>
      </c>
      <c r="E276" s="146" t="s">
        <v>42</v>
      </c>
      <c r="F276" s="146" t="s">
        <v>50</v>
      </c>
      <c r="G276" s="146" t="s">
        <v>150</v>
      </c>
      <c r="H276" s="146" t="s">
        <v>187</v>
      </c>
      <c r="I276" s="264">
        <v>110</v>
      </c>
      <c r="J276" s="144">
        <v>1245.4</v>
      </c>
    </row>
    <row r="277" spans="1:10" s="134" customFormat="1" ht="12.75">
      <c r="A277" s="452"/>
      <c r="B277" s="142" t="s">
        <v>256</v>
      </c>
      <c r="C277" s="146">
        <v>871</v>
      </c>
      <c r="D277" s="146" t="s">
        <v>104</v>
      </c>
      <c r="E277" s="146" t="s">
        <v>42</v>
      </c>
      <c r="F277" s="146" t="s">
        <v>50</v>
      </c>
      <c r="G277" s="146" t="s">
        <v>150</v>
      </c>
      <c r="H277" s="146" t="s">
        <v>187</v>
      </c>
      <c r="I277" s="264">
        <v>240</v>
      </c>
      <c r="J277" s="144">
        <v>485.4</v>
      </c>
    </row>
    <row r="278" spans="1:10" s="134" customFormat="1" ht="12.75">
      <c r="A278" s="452"/>
      <c r="B278" s="148" t="s">
        <v>257</v>
      </c>
      <c r="C278" s="146">
        <v>871</v>
      </c>
      <c r="D278" s="146" t="s">
        <v>104</v>
      </c>
      <c r="E278" s="146" t="s">
        <v>42</v>
      </c>
      <c r="F278" s="146" t="s">
        <v>50</v>
      </c>
      <c r="G278" s="146" t="s">
        <v>150</v>
      </c>
      <c r="H278" s="146" t="s">
        <v>187</v>
      </c>
      <c r="I278" s="264">
        <v>850</v>
      </c>
      <c r="J278" s="144">
        <v>2</v>
      </c>
    </row>
    <row r="279" spans="1:10" ht="25.5" customHeight="1">
      <c r="A279" s="129">
        <v>2</v>
      </c>
      <c r="B279" s="508" t="s">
        <v>341</v>
      </c>
      <c r="C279" s="136">
        <v>872</v>
      </c>
      <c r="D279" s="601"/>
      <c r="E279" s="601"/>
      <c r="F279" s="601"/>
      <c r="G279" s="601"/>
      <c r="H279" s="601"/>
      <c r="I279" s="601"/>
      <c r="J279" s="137">
        <f>J280++J286</f>
        <v>411.3</v>
      </c>
    </row>
    <row r="280" spans="1:10" ht="21">
      <c r="A280" s="44"/>
      <c r="B280" s="185" t="s">
        <v>340</v>
      </c>
      <c r="C280" s="453">
        <v>872</v>
      </c>
      <c r="D280" s="186" t="s">
        <v>42</v>
      </c>
      <c r="E280" s="186" t="s">
        <v>43</v>
      </c>
      <c r="F280" s="186" t="s">
        <v>148</v>
      </c>
      <c r="G280" s="186"/>
      <c r="H280" s="186"/>
      <c r="I280" s="187"/>
      <c r="J280" s="188">
        <f>J281</f>
        <v>291.3</v>
      </c>
    </row>
    <row r="281" spans="1:10" ht="21">
      <c r="A281" s="44"/>
      <c r="B281" s="189" t="s">
        <v>341</v>
      </c>
      <c r="C281" s="454">
        <v>872</v>
      </c>
      <c r="D281" s="190" t="s">
        <v>42</v>
      </c>
      <c r="E281" s="190" t="s">
        <v>43</v>
      </c>
      <c r="F281" s="190" t="s">
        <v>148</v>
      </c>
      <c r="G281" s="190" t="s">
        <v>150</v>
      </c>
      <c r="H281" s="190"/>
      <c r="I281" s="191"/>
      <c r="J281" s="192">
        <f>J282+J284</f>
        <v>291.3</v>
      </c>
    </row>
    <row r="282" spans="1:10" ht="22.5">
      <c r="A282" s="44"/>
      <c r="B282" s="193" t="s">
        <v>151</v>
      </c>
      <c r="C282" s="455">
        <v>872</v>
      </c>
      <c r="D282" s="194" t="s">
        <v>42</v>
      </c>
      <c r="E282" s="194" t="s">
        <v>43</v>
      </c>
      <c r="F282" s="194" t="s">
        <v>148</v>
      </c>
      <c r="G282" s="194" t="s">
        <v>150</v>
      </c>
      <c r="H282" s="194" t="s">
        <v>152</v>
      </c>
      <c r="I282" s="195"/>
      <c r="J282" s="196">
        <f>J283</f>
        <v>258.6</v>
      </c>
    </row>
    <row r="283" spans="1:10" ht="33.75">
      <c r="A283" s="44"/>
      <c r="B283" s="145" t="s">
        <v>157</v>
      </c>
      <c r="C283" s="149">
        <v>872</v>
      </c>
      <c r="D283" s="146" t="s">
        <v>42</v>
      </c>
      <c r="E283" s="146" t="s">
        <v>43</v>
      </c>
      <c r="F283" s="146" t="s">
        <v>148</v>
      </c>
      <c r="G283" s="146" t="s">
        <v>150</v>
      </c>
      <c r="H283" s="146" t="s">
        <v>152</v>
      </c>
      <c r="I283" s="153" t="s">
        <v>254</v>
      </c>
      <c r="J283" s="147">
        <v>258.6</v>
      </c>
    </row>
    <row r="284" spans="1:10" ht="12.75">
      <c r="A284" s="44"/>
      <c r="B284" s="197" t="s">
        <v>155</v>
      </c>
      <c r="C284" s="456">
        <v>872</v>
      </c>
      <c r="D284" s="194" t="s">
        <v>42</v>
      </c>
      <c r="E284" s="194" t="s">
        <v>43</v>
      </c>
      <c r="F284" s="194" t="s">
        <v>148</v>
      </c>
      <c r="G284" s="194" t="s">
        <v>150</v>
      </c>
      <c r="H284" s="194" t="s">
        <v>154</v>
      </c>
      <c r="I284" s="195"/>
      <c r="J284" s="196">
        <f>J285</f>
        <v>32.7</v>
      </c>
    </row>
    <row r="285" spans="1:10" ht="12.75">
      <c r="A285" s="44"/>
      <c r="B285" s="142" t="s">
        <v>256</v>
      </c>
      <c r="C285" s="143">
        <v>872</v>
      </c>
      <c r="D285" s="143" t="s">
        <v>42</v>
      </c>
      <c r="E285" s="143" t="s">
        <v>43</v>
      </c>
      <c r="F285" s="143" t="s">
        <v>148</v>
      </c>
      <c r="G285" s="143" t="s">
        <v>150</v>
      </c>
      <c r="H285" s="143" t="s">
        <v>154</v>
      </c>
      <c r="I285" s="154" t="s">
        <v>255</v>
      </c>
      <c r="J285" s="144">
        <v>32.7</v>
      </c>
    </row>
    <row r="286" spans="1:10" ht="21">
      <c r="A286" s="44"/>
      <c r="B286" s="229" t="s">
        <v>340</v>
      </c>
      <c r="C286" s="457">
        <v>872</v>
      </c>
      <c r="D286" s="186" t="s">
        <v>42</v>
      </c>
      <c r="E286" s="186" t="s">
        <v>185</v>
      </c>
      <c r="F286" s="186" t="s">
        <v>148</v>
      </c>
      <c r="G286" s="186"/>
      <c r="H286" s="186"/>
      <c r="I286" s="202"/>
      <c r="J286" s="188">
        <f>J287</f>
        <v>120</v>
      </c>
    </row>
    <row r="287" spans="1:10" ht="12.75">
      <c r="A287" s="44"/>
      <c r="B287" s="230" t="s">
        <v>149</v>
      </c>
      <c r="C287" s="458">
        <v>872</v>
      </c>
      <c r="D287" s="190" t="s">
        <v>42</v>
      </c>
      <c r="E287" s="190" t="s">
        <v>185</v>
      </c>
      <c r="F287" s="190" t="s">
        <v>148</v>
      </c>
      <c r="G287" s="190" t="s">
        <v>150</v>
      </c>
      <c r="H287" s="190"/>
      <c r="I287" s="205"/>
      <c r="J287" s="192">
        <f>J288</f>
        <v>120</v>
      </c>
    </row>
    <row r="288" spans="1:10" ht="32.25">
      <c r="A288" s="44"/>
      <c r="B288" s="210" t="s">
        <v>347</v>
      </c>
      <c r="C288" s="207">
        <v>872</v>
      </c>
      <c r="D288" s="209" t="s">
        <v>42</v>
      </c>
      <c r="E288" s="209" t="s">
        <v>185</v>
      </c>
      <c r="F288" s="209" t="s">
        <v>148</v>
      </c>
      <c r="G288" s="209" t="s">
        <v>150</v>
      </c>
      <c r="H288" s="209" t="s">
        <v>188</v>
      </c>
      <c r="I288" s="195"/>
      <c r="J288" s="208">
        <f>J289</f>
        <v>120</v>
      </c>
    </row>
    <row r="289" spans="1:10" ht="12.75">
      <c r="A289" s="44"/>
      <c r="B289" s="142" t="s">
        <v>256</v>
      </c>
      <c r="C289" s="143">
        <v>872</v>
      </c>
      <c r="D289" s="146" t="s">
        <v>42</v>
      </c>
      <c r="E289" s="146" t="s">
        <v>185</v>
      </c>
      <c r="F289" s="146" t="s">
        <v>148</v>
      </c>
      <c r="G289" s="146" t="s">
        <v>150</v>
      </c>
      <c r="H289" s="146" t="s">
        <v>188</v>
      </c>
      <c r="I289" s="153" t="s">
        <v>255</v>
      </c>
      <c r="J289" s="147">
        <v>120</v>
      </c>
    </row>
    <row r="290" spans="1:10" s="459" customFormat="1" ht="12.75">
      <c r="A290" s="460"/>
      <c r="B290" s="461" t="s">
        <v>218</v>
      </c>
      <c r="C290" s="461"/>
      <c r="D290" s="461"/>
      <c r="E290" s="461"/>
      <c r="F290" s="461"/>
      <c r="G290" s="461"/>
      <c r="H290" s="461"/>
      <c r="I290" s="461"/>
      <c r="J290" s="462">
        <f>J279+J10</f>
        <v>41279.100000000006</v>
      </c>
    </row>
  </sheetData>
  <sheetProtection/>
  <mergeCells count="13">
    <mergeCell ref="G1:J1"/>
    <mergeCell ref="D10:I10"/>
    <mergeCell ref="D279:I279"/>
    <mergeCell ref="D8:I8"/>
    <mergeCell ref="J8:J9"/>
    <mergeCell ref="F9:H9"/>
    <mergeCell ref="A5:J5"/>
    <mergeCell ref="A8:A9"/>
    <mergeCell ref="B8:B9"/>
    <mergeCell ref="G2:J2"/>
    <mergeCell ref="A6:I6"/>
    <mergeCell ref="D3:J3"/>
    <mergeCell ref="D4:J4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C10:I10 C279:C285 D279:I280 J25 C286:J289 J11:J15 D11:H35 I11:I25 I270:I278 I40:I43 I45:I57 I91:I107 I144:I147 I164:I165 I189:I216 J180 J178 J17:J18 J20 J22:J23 I27:J27 I29:J29 I31:J31 I33:J36 D144:H148 D36:G37 I38:J38 J40:J58 J60:J69 J91:J99 J75:J85 D75:H88 I75:I88 J87:J88 J101 J103:J107 J109:J127 J129 J131 J134 J136:J138 J140 J144:J145 D189:H216 D149:G149 J150:J153 J147 J160 J164:J167 J169:J172 J189:J199 D164:H183 I167:I183 J182 J174:J176 J201 J203:J204 J206:J212 J215 I227:I234 D270:H278 J227:J237 D219:E219 D220:E221 J219:J221 I219:I221 J243:J245 J251:J264 D227:H246 I236:I246 J239:J241 J270:J280 I59:I72 D38:H72 J71 D91:H141 I109:I141 D150:H156 I151:I156 J155 D159:H161 I159:I161 D251:H267 I251:I267 J266" numberStoredAsText="1"/>
    <ignoredError sqref="D281:I285 J281:J284" numberStoredAsText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79"/>
  <sheetViews>
    <sheetView zoomScalePageLayoutView="0" workbookViewId="0" topLeftCell="B1">
      <selection activeCell="A6" sqref="A6:K6"/>
    </sheetView>
  </sheetViews>
  <sheetFormatPr defaultColWidth="9.140625" defaultRowHeight="12.75"/>
  <cols>
    <col min="1" max="1" width="4.00390625" style="1" hidden="1" customWidth="1"/>
    <col min="2" max="2" width="65.140625" style="1" customWidth="1"/>
    <col min="3" max="3" width="3.8515625" style="1" customWidth="1"/>
    <col min="4" max="5" width="2.8515625" style="1" customWidth="1"/>
    <col min="6" max="6" width="3.28125" style="1" customWidth="1"/>
    <col min="7" max="7" width="2.421875" style="1" customWidth="1"/>
    <col min="8" max="8" width="4.140625" style="1" customWidth="1"/>
    <col min="9" max="9" width="5.00390625" style="1" customWidth="1"/>
    <col min="10" max="10" width="9.00390625" style="1" customWidth="1"/>
    <col min="11" max="11" width="10.8515625" style="1" customWidth="1"/>
    <col min="12" max="16384" width="9.140625" style="1" customWidth="1"/>
  </cols>
  <sheetData>
    <row r="1" spans="9:11" ht="12.75">
      <c r="I1" s="554"/>
      <c r="J1" s="594" t="s">
        <v>567</v>
      </c>
      <c r="K1" s="594"/>
    </row>
    <row r="2" spans="1:11" ht="12.75">
      <c r="A2" s="494"/>
      <c r="B2" s="494"/>
      <c r="C2" s="494"/>
      <c r="D2" s="494"/>
      <c r="E2" s="494"/>
      <c r="F2" s="494"/>
      <c r="G2" s="494"/>
      <c r="H2" s="494"/>
      <c r="I2" s="612" t="s">
        <v>95</v>
      </c>
      <c r="J2" s="612"/>
      <c r="K2" s="612"/>
    </row>
    <row r="3" spans="1:11" ht="51" customHeight="1">
      <c r="A3" s="494"/>
      <c r="B3" s="494"/>
      <c r="C3" s="494"/>
      <c r="D3" s="495"/>
      <c r="E3" s="495"/>
      <c r="F3" s="495"/>
      <c r="G3" s="604" t="s">
        <v>250</v>
      </c>
      <c r="H3" s="604"/>
      <c r="I3" s="604"/>
      <c r="J3" s="604"/>
      <c r="K3" s="604"/>
    </row>
    <row r="4" spans="1:11" ht="12.75">
      <c r="A4" s="494"/>
      <c r="B4" s="494"/>
      <c r="C4" s="494"/>
      <c r="D4" s="494"/>
      <c r="E4" s="494"/>
      <c r="F4" s="494"/>
      <c r="G4" s="494"/>
      <c r="H4" s="496" t="s">
        <v>585</v>
      </c>
      <c r="I4" s="496"/>
      <c r="J4" s="496"/>
      <c r="K4" s="496"/>
    </row>
    <row r="5" spans="1:11" ht="12.75">
      <c r="A5" s="603" t="s">
        <v>513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</row>
    <row r="6" spans="1:11" ht="12.75">
      <c r="A6" s="603" t="s">
        <v>252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</row>
    <row r="7" spans="1:11" ht="12.75">
      <c r="A7" s="494"/>
      <c r="B7" s="494"/>
      <c r="C7" s="494"/>
      <c r="D7" s="494"/>
      <c r="E7" s="494"/>
      <c r="F7" s="494"/>
      <c r="G7" s="494"/>
      <c r="H7" s="494"/>
      <c r="I7" s="494"/>
      <c r="J7" s="494"/>
      <c r="K7" s="494" t="s">
        <v>54</v>
      </c>
    </row>
    <row r="8" spans="1:11" ht="30" customHeight="1">
      <c r="A8" s="605" t="s">
        <v>143</v>
      </c>
      <c r="B8" s="607" t="s">
        <v>71</v>
      </c>
      <c r="C8" s="609" t="s">
        <v>53</v>
      </c>
      <c r="D8" s="610" t="s">
        <v>144</v>
      </c>
      <c r="E8" s="610"/>
      <c r="F8" s="610"/>
      <c r="G8" s="610"/>
      <c r="H8" s="610"/>
      <c r="I8" s="610"/>
      <c r="J8" s="611" t="s">
        <v>219</v>
      </c>
      <c r="K8" s="611" t="s">
        <v>253</v>
      </c>
    </row>
    <row r="9" spans="1:11" ht="84.75" customHeight="1">
      <c r="A9" s="606"/>
      <c r="B9" s="608"/>
      <c r="C9" s="609"/>
      <c r="D9" s="497" t="s">
        <v>74</v>
      </c>
      <c r="E9" s="497" t="s">
        <v>73</v>
      </c>
      <c r="F9" s="610" t="s">
        <v>72</v>
      </c>
      <c r="G9" s="610"/>
      <c r="H9" s="610"/>
      <c r="I9" s="497" t="s">
        <v>517</v>
      </c>
      <c r="J9" s="611"/>
      <c r="K9" s="611"/>
    </row>
    <row r="10" spans="1:11" ht="40.5" customHeight="1">
      <c r="A10" s="488">
        <v>1</v>
      </c>
      <c r="B10" s="489" t="s">
        <v>434</v>
      </c>
      <c r="C10" s="490">
        <v>871</v>
      </c>
      <c r="D10" s="491"/>
      <c r="E10" s="491"/>
      <c r="F10" s="490"/>
      <c r="G10" s="490"/>
      <c r="H10" s="490"/>
      <c r="I10" s="492"/>
      <c r="J10" s="506">
        <f>J11+J99+J106+J126+J152+J207+J222+J254+J263</f>
        <v>26987.7</v>
      </c>
      <c r="K10" s="493">
        <f>K11+K98+K106+K126+K152+K207+K222+K254+K263</f>
        <v>28132.600000000002</v>
      </c>
    </row>
    <row r="11" spans="1:11" s="134" customFormat="1" ht="18" customHeight="1">
      <c r="A11" s="133"/>
      <c r="B11" s="181" t="s">
        <v>146</v>
      </c>
      <c r="C11" s="86">
        <v>871</v>
      </c>
      <c r="D11" s="86" t="s">
        <v>42</v>
      </c>
      <c r="E11" s="86"/>
      <c r="F11" s="86"/>
      <c r="G11" s="86"/>
      <c r="H11" s="86"/>
      <c r="I11" s="182"/>
      <c r="J11" s="98">
        <f>J12+J19+J40+J47+J52+J57</f>
        <v>7497</v>
      </c>
      <c r="K11" s="98">
        <f>K12+K19+K40+K47+K52+K57</f>
        <v>7212.4</v>
      </c>
    </row>
    <row r="12" spans="1:11" s="134" customFormat="1" ht="27.75" customHeight="1" hidden="1">
      <c r="A12" s="133"/>
      <c r="B12" s="183"/>
      <c r="C12" s="73">
        <v>871</v>
      </c>
      <c r="D12" s="73"/>
      <c r="E12" s="73"/>
      <c r="F12" s="73"/>
      <c r="G12" s="73"/>
      <c r="H12" s="73"/>
      <c r="I12" s="184"/>
      <c r="J12" s="100"/>
      <c r="K12" s="100"/>
    </row>
    <row r="13" spans="1:11" s="134" customFormat="1" ht="18" customHeight="1" hidden="1">
      <c r="A13" s="133"/>
      <c r="B13" s="185"/>
      <c r="C13" s="186">
        <v>871</v>
      </c>
      <c r="D13" s="186"/>
      <c r="E13" s="186"/>
      <c r="F13" s="186"/>
      <c r="G13" s="186"/>
      <c r="H13" s="186"/>
      <c r="I13" s="187"/>
      <c r="J13" s="188"/>
      <c r="K13" s="188"/>
    </row>
    <row r="14" spans="1:11" s="134" customFormat="1" ht="18" customHeight="1" hidden="1">
      <c r="A14" s="133"/>
      <c r="B14" s="189"/>
      <c r="C14" s="190">
        <v>871</v>
      </c>
      <c r="D14" s="190"/>
      <c r="E14" s="190"/>
      <c r="F14" s="190"/>
      <c r="G14" s="190"/>
      <c r="H14" s="190"/>
      <c r="I14" s="191"/>
      <c r="J14" s="192"/>
      <c r="K14" s="192"/>
    </row>
    <row r="15" spans="1:11" s="134" customFormat="1" ht="27" customHeight="1" hidden="1">
      <c r="A15" s="133"/>
      <c r="B15" s="193"/>
      <c r="C15" s="194">
        <v>871</v>
      </c>
      <c r="D15" s="194"/>
      <c r="E15" s="194"/>
      <c r="F15" s="194"/>
      <c r="G15" s="194"/>
      <c r="H15" s="194"/>
      <c r="I15" s="195"/>
      <c r="J15" s="196"/>
      <c r="K15" s="196"/>
    </row>
    <row r="16" spans="1:11" s="134" customFormat="1" ht="36.75" customHeight="1" hidden="1">
      <c r="A16" s="133"/>
      <c r="B16" s="145"/>
      <c r="C16" s="146">
        <v>871</v>
      </c>
      <c r="D16" s="146"/>
      <c r="E16" s="146"/>
      <c r="F16" s="146"/>
      <c r="G16" s="146"/>
      <c r="H16" s="146"/>
      <c r="I16" s="153"/>
      <c r="J16" s="147"/>
      <c r="K16" s="147"/>
    </row>
    <row r="17" spans="1:11" s="134" customFormat="1" ht="18" customHeight="1" hidden="1">
      <c r="A17" s="133"/>
      <c r="B17" s="197"/>
      <c r="C17" s="194">
        <v>871</v>
      </c>
      <c r="D17" s="194"/>
      <c r="E17" s="194"/>
      <c r="F17" s="194"/>
      <c r="G17" s="194"/>
      <c r="H17" s="194"/>
      <c r="I17" s="195"/>
      <c r="J17" s="196"/>
      <c r="K17" s="196"/>
    </row>
    <row r="18" spans="1:11" s="134" customFormat="1" ht="18" customHeight="1" hidden="1">
      <c r="A18" s="133"/>
      <c r="B18" s="142"/>
      <c r="C18" s="143">
        <v>871</v>
      </c>
      <c r="D18" s="143"/>
      <c r="E18" s="143"/>
      <c r="F18" s="143"/>
      <c r="G18" s="143"/>
      <c r="H18" s="143"/>
      <c r="I18" s="154"/>
      <c r="J18" s="144"/>
      <c r="K18" s="144"/>
    </row>
    <row r="19" spans="1:11" s="134" customFormat="1" ht="34.5" customHeight="1">
      <c r="A19" s="133"/>
      <c r="B19" s="198" t="s">
        <v>45</v>
      </c>
      <c r="C19" s="199">
        <v>871</v>
      </c>
      <c r="D19" s="199" t="s">
        <v>42</v>
      </c>
      <c r="E19" s="199" t="s">
        <v>46</v>
      </c>
      <c r="F19" s="199"/>
      <c r="G19" s="199"/>
      <c r="H19" s="199"/>
      <c r="I19" s="184"/>
      <c r="J19" s="100">
        <f>J20+J30</f>
        <v>4947.5</v>
      </c>
      <c r="K19" s="100">
        <f>K20+K30</f>
        <v>4793.1</v>
      </c>
    </row>
    <row r="20" spans="1:11" s="134" customFormat="1" ht="18" customHeight="1">
      <c r="A20" s="133"/>
      <c r="B20" s="200" t="s">
        <v>356</v>
      </c>
      <c r="C20" s="201">
        <v>871</v>
      </c>
      <c r="D20" s="201" t="s">
        <v>42</v>
      </c>
      <c r="E20" s="201" t="s">
        <v>46</v>
      </c>
      <c r="F20" s="201" t="s">
        <v>159</v>
      </c>
      <c r="G20" s="201"/>
      <c r="H20" s="201"/>
      <c r="I20" s="202"/>
      <c r="J20" s="188">
        <f>J21+J24</f>
        <v>4947.5</v>
      </c>
      <c r="K20" s="188">
        <f>K21+K24</f>
        <v>4793.1</v>
      </c>
    </row>
    <row r="21" spans="1:11" s="134" customFormat="1" ht="15.75" customHeight="1">
      <c r="A21" s="133"/>
      <c r="B21" s="203" t="s">
        <v>160</v>
      </c>
      <c r="C21" s="204">
        <v>871</v>
      </c>
      <c r="D21" s="204" t="s">
        <v>42</v>
      </c>
      <c r="E21" s="204" t="s">
        <v>46</v>
      </c>
      <c r="F21" s="204" t="s">
        <v>159</v>
      </c>
      <c r="G21" s="204" t="s">
        <v>150</v>
      </c>
      <c r="H21" s="204"/>
      <c r="I21" s="205"/>
      <c r="J21" s="192">
        <f>J22</f>
        <v>657</v>
      </c>
      <c r="K21" s="192">
        <f>K22</f>
        <v>657</v>
      </c>
    </row>
    <row r="22" spans="1:11" s="134" customFormat="1" ht="23.25" customHeight="1">
      <c r="A22" s="133"/>
      <c r="B22" s="206" t="s">
        <v>151</v>
      </c>
      <c r="C22" s="207">
        <v>871</v>
      </c>
      <c r="D22" s="207" t="s">
        <v>42</v>
      </c>
      <c r="E22" s="207" t="s">
        <v>46</v>
      </c>
      <c r="F22" s="207">
        <v>92</v>
      </c>
      <c r="G22" s="207" t="s">
        <v>150</v>
      </c>
      <c r="H22" s="207" t="s">
        <v>152</v>
      </c>
      <c r="I22" s="195"/>
      <c r="J22" s="208">
        <f>J23</f>
        <v>657</v>
      </c>
      <c r="K22" s="208">
        <f>K23</f>
        <v>657</v>
      </c>
    </row>
    <row r="23" spans="1:11" s="134" customFormat="1" ht="39" customHeight="1">
      <c r="A23" s="133"/>
      <c r="B23" s="145" t="s">
        <v>157</v>
      </c>
      <c r="C23" s="149">
        <v>871</v>
      </c>
      <c r="D23" s="149" t="s">
        <v>42</v>
      </c>
      <c r="E23" s="149" t="s">
        <v>46</v>
      </c>
      <c r="F23" s="149" t="s">
        <v>159</v>
      </c>
      <c r="G23" s="149" t="s">
        <v>150</v>
      </c>
      <c r="H23" s="149" t="s">
        <v>152</v>
      </c>
      <c r="I23" s="153" t="s">
        <v>254</v>
      </c>
      <c r="J23" s="144">
        <v>657</v>
      </c>
      <c r="K23" s="144">
        <v>657</v>
      </c>
    </row>
    <row r="24" spans="1:11" s="134" customFormat="1" ht="17.25" customHeight="1">
      <c r="A24" s="133"/>
      <c r="B24" s="203" t="s">
        <v>161</v>
      </c>
      <c r="C24" s="190">
        <v>871</v>
      </c>
      <c r="D24" s="190" t="s">
        <v>42</v>
      </c>
      <c r="E24" s="190" t="s">
        <v>46</v>
      </c>
      <c r="F24" s="190" t="s">
        <v>159</v>
      </c>
      <c r="G24" s="190" t="s">
        <v>162</v>
      </c>
      <c r="H24" s="190"/>
      <c r="I24" s="205"/>
      <c r="J24" s="192">
        <f>J25+J27</f>
        <v>4290.5</v>
      </c>
      <c r="K24" s="192">
        <f>K25+K27</f>
        <v>4136.1</v>
      </c>
    </row>
    <row r="25" spans="1:11" s="134" customFormat="1" ht="27.75" customHeight="1">
      <c r="A25" s="133"/>
      <c r="B25" s="206" t="s">
        <v>151</v>
      </c>
      <c r="C25" s="209">
        <v>871</v>
      </c>
      <c r="D25" s="209" t="s">
        <v>42</v>
      </c>
      <c r="E25" s="209" t="s">
        <v>46</v>
      </c>
      <c r="F25" s="209" t="s">
        <v>159</v>
      </c>
      <c r="G25" s="209" t="s">
        <v>162</v>
      </c>
      <c r="H25" s="209" t="s">
        <v>152</v>
      </c>
      <c r="I25" s="195"/>
      <c r="J25" s="208">
        <f>J26</f>
        <v>3229.6</v>
      </c>
      <c r="K25" s="208">
        <f>K26</f>
        <v>3229.6</v>
      </c>
    </row>
    <row r="26" spans="1:11" s="134" customFormat="1" ht="36.75" customHeight="1">
      <c r="A26" s="133"/>
      <c r="B26" s="145" t="s">
        <v>157</v>
      </c>
      <c r="C26" s="146">
        <v>871</v>
      </c>
      <c r="D26" s="146" t="s">
        <v>42</v>
      </c>
      <c r="E26" s="146" t="s">
        <v>46</v>
      </c>
      <c r="F26" s="146" t="s">
        <v>159</v>
      </c>
      <c r="G26" s="146" t="s">
        <v>162</v>
      </c>
      <c r="H26" s="146" t="s">
        <v>152</v>
      </c>
      <c r="I26" s="153" t="s">
        <v>254</v>
      </c>
      <c r="J26" s="144">
        <v>3229.6</v>
      </c>
      <c r="K26" s="144">
        <v>3229.6</v>
      </c>
    </row>
    <row r="27" spans="1:11" s="134" customFormat="1" ht="18" customHeight="1">
      <c r="A27" s="133"/>
      <c r="B27" s="210" t="s">
        <v>155</v>
      </c>
      <c r="C27" s="209">
        <v>871</v>
      </c>
      <c r="D27" s="209" t="s">
        <v>42</v>
      </c>
      <c r="E27" s="209" t="s">
        <v>46</v>
      </c>
      <c r="F27" s="209" t="s">
        <v>159</v>
      </c>
      <c r="G27" s="209" t="s">
        <v>162</v>
      </c>
      <c r="H27" s="209" t="s">
        <v>154</v>
      </c>
      <c r="I27" s="195"/>
      <c r="J27" s="208">
        <f>J28+J29</f>
        <v>1060.9</v>
      </c>
      <c r="K27" s="208">
        <f>K28+K29</f>
        <v>906.5</v>
      </c>
    </row>
    <row r="28" spans="1:11" s="134" customFormat="1" ht="12" customHeight="1">
      <c r="A28" s="133"/>
      <c r="B28" s="142" t="s">
        <v>256</v>
      </c>
      <c r="C28" s="146">
        <v>871</v>
      </c>
      <c r="D28" s="146" t="s">
        <v>42</v>
      </c>
      <c r="E28" s="146" t="s">
        <v>46</v>
      </c>
      <c r="F28" s="146" t="s">
        <v>159</v>
      </c>
      <c r="G28" s="146" t="s">
        <v>162</v>
      </c>
      <c r="H28" s="146" t="s">
        <v>154</v>
      </c>
      <c r="I28" s="153" t="s">
        <v>255</v>
      </c>
      <c r="J28" s="144">
        <v>989.9</v>
      </c>
      <c r="K28" s="144">
        <v>834.5</v>
      </c>
    </row>
    <row r="29" spans="1:11" s="134" customFormat="1" ht="11.25" customHeight="1">
      <c r="A29" s="133"/>
      <c r="B29" s="148" t="s">
        <v>257</v>
      </c>
      <c r="C29" s="146">
        <v>871</v>
      </c>
      <c r="D29" s="146" t="s">
        <v>42</v>
      </c>
      <c r="E29" s="146" t="s">
        <v>46</v>
      </c>
      <c r="F29" s="146" t="s">
        <v>159</v>
      </c>
      <c r="G29" s="146" t="s">
        <v>162</v>
      </c>
      <c r="H29" s="146" t="s">
        <v>154</v>
      </c>
      <c r="I29" s="153" t="s">
        <v>125</v>
      </c>
      <c r="J29" s="144">
        <v>71</v>
      </c>
      <c r="K29" s="144">
        <v>72</v>
      </c>
    </row>
    <row r="30" spans="1:11" s="134" customFormat="1" ht="23.25" customHeight="1" hidden="1">
      <c r="A30" s="133"/>
      <c r="B30" s="332" t="s">
        <v>163</v>
      </c>
      <c r="C30" s="74">
        <v>871</v>
      </c>
      <c r="D30" s="74" t="s">
        <v>42</v>
      </c>
      <c r="E30" s="74" t="s">
        <v>46</v>
      </c>
      <c r="F30" s="74" t="s">
        <v>164</v>
      </c>
      <c r="G30" s="74"/>
      <c r="H30" s="74"/>
      <c r="I30" s="324"/>
      <c r="J30" s="80">
        <f>J31</f>
        <v>0</v>
      </c>
      <c r="K30" s="80">
        <f>K31</f>
        <v>0</v>
      </c>
    </row>
    <row r="31" spans="1:11" s="134" customFormat="1" ht="35.25" customHeight="1" hidden="1">
      <c r="A31" s="133"/>
      <c r="B31" s="333" t="s">
        <v>165</v>
      </c>
      <c r="C31" s="96">
        <v>871</v>
      </c>
      <c r="D31" s="96" t="s">
        <v>42</v>
      </c>
      <c r="E31" s="96" t="s">
        <v>46</v>
      </c>
      <c r="F31" s="96">
        <v>97</v>
      </c>
      <c r="G31" s="96">
        <v>2</v>
      </c>
      <c r="H31" s="96"/>
      <c r="I31" s="334"/>
      <c r="J31" s="97">
        <f>J32+J34+J36+J38</f>
        <v>0</v>
      </c>
      <c r="K31" s="97">
        <f>K32+K34+K36+K38</f>
        <v>0</v>
      </c>
    </row>
    <row r="32" spans="1:11" s="134" customFormat="1" ht="34.5" customHeight="1" hidden="1">
      <c r="A32" s="133"/>
      <c r="B32" s="328" t="s">
        <v>317</v>
      </c>
      <c r="C32" s="118">
        <v>871</v>
      </c>
      <c r="D32" s="118" t="s">
        <v>42</v>
      </c>
      <c r="E32" s="118" t="s">
        <v>46</v>
      </c>
      <c r="F32" s="118" t="s">
        <v>164</v>
      </c>
      <c r="G32" s="118" t="s">
        <v>162</v>
      </c>
      <c r="H32" s="118">
        <v>8507</v>
      </c>
      <c r="I32" s="335"/>
      <c r="J32" s="119">
        <f>J33</f>
        <v>0</v>
      </c>
      <c r="K32" s="119">
        <f>K33</f>
        <v>0</v>
      </c>
    </row>
    <row r="33" spans="1:11" s="134" customFormat="1" ht="18" customHeight="1" hidden="1">
      <c r="A33" s="133"/>
      <c r="B33" s="336" t="s">
        <v>175</v>
      </c>
      <c r="C33" s="77">
        <v>871</v>
      </c>
      <c r="D33" s="77" t="s">
        <v>42</v>
      </c>
      <c r="E33" s="77" t="s">
        <v>46</v>
      </c>
      <c r="F33" s="77" t="s">
        <v>164</v>
      </c>
      <c r="G33" s="77" t="s">
        <v>162</v>
      </c>
      <c r="H33" s="77" t="s">
        <v>167</v>
      </c>
      <c r="I33" s="337"/>
      <c r="J33" s="320"/>
      <c r="K33" s="320"/>
    </row>
    <row r="34" spans="1:11" s="134" customFormat="1" ht="28.5" customHeight="1" hidden="1">
      <c r="A34" s="133"/>
      <c r="B34" s="328" t="s">
        <v>435</v>
      </c>
      <c r="C34" s="118">
        <v>871</v>
      </c>
      <c r="D34" s="118" t="s">
        <v>42</v>
      </c>
      <c r="E34" s="118" t="s">
        <v>46</v>
      </c>
      <c r="F34" s="118" t="s">
        <v>164</v>
      </c>
      <c r="G34" s="118" t="s">
        <v>162</v>
      </c>
      <c r="H34" s="118">
        <v>8510</v>
      </c>
      <c r="I34" s="335"/>
      <c r="J34" s="119">
        <f>J35</f>
        <v>0</v>
      </c>
      <c r="K34" s="119">
        <f>K35</f>
        <v>0</v>
      </c>
    </row>
    <row r="35" spans="1:11" s="134" customFormat="1" ht="18" customHeight="1" hidden="1">
      <c r="A35" s="133"/>
      <c r="B35" s="336" t="s">
        <v>175</v>
      </c>
      <c r="C35" s="77">
        <v>871</v>
      </c>
      <c r="D35" s="77" t="s">
        <v>42</v>
      </c>
      <c r="E35" s="77" t="s">
        <v>46</v>
      </c>
      <c r="F35" s="77" t="s">
        <v>164</v>
      </c>
      <c r="G35" s="77" t="s">
        <v>162</v>
      </c>
      <c r="H35" s="77" t="s">
        <v>168</v>
      </c>
      <c r="I35" s="337"/>
      <c r="J35" s="320"/>
      <c r="K35" s="320"/>
    </row>
    <row r="36" spans="1:11" s="134" customFormat="1" ht="23.25" customHeight="1" hidden="1">
      <c r="A36" s="133"/>
      <c r="B36" s="328" t="s">
        <v>319</v>
      </c>
      <c r="C36" s="118">
        <v>871</v>
      </c>
      <c r="D36" s="118" t="s">
        <v>42</v>
      </c>
      <c r="E36" s="118" t="s">
        <v>46</v>
      </c>
      <c r="F36" s="118" t="s">
        <v>164</v>
      </c>
      <c r="G36" s="118" t="s">
        <v>162</v>
      </c>
      <c r="H36" s="118">
        <v>8511</v>
      </c>
      <c r="I36" s="335"/>
      <c r="J36" s="119">
        <f>J37</f>
        <v>0</v>
      </c>
      <c r="K36" s="119">
        <f>K37</f>
        <v>0</v>
      </c>
    </row>
    <row r="37" spans="1:11" s="134" customFormat="1" ht="18" customHeight="1" hidden="1">
      <c r="A37" s="133"/>
      <c r="B37" s="336" t="s">
        <v>175</v>
      </c>
      <c r="C37" s="77">
        <v>871</v>
      </c>
      <c r="D37" s="77" t="s">
        <v>42</v>
      </c>
      <c r="E37" s="77" t="s">
        <v>46</v>
      </c>
      <c r="F37" s="77" t="s">
        <v>164</v>
      </c>
      <c r="G37" s="77" t="s">
        <v>162</v>
      </c>
      <c r="H37" s="77" t="s">
        <v>169</v>
      </c>
      <c r="I37" s="337"/>
      <c r="J37" s="320"/>
      <c r="K37" s="320"/>
    </row>
    <row r="38" spans="1:11" s="134" customFormat="1" ht="18" customHeight="1" hidden="1">
      <c r="A38" s="133"/>
      <c r="B38" s="328" t="s">
        <v>320</v>
      </c>
      <c r="C38" s="118">
        <v>871</v>
      </c>
      <c r="D38" s="118" t="s">
        <v>42</v>
      </c>
      <c r="E38" s="118" t="s">
        <v>46</v>
      </c>
      <c r="F38" s="118" t="s">
        <v>164</v>
      </c>
      <c r="G38" s="118" t="s">
        <v>162</v>
      </c>
      <c r="H38" s="118" t="s">
        <v>170</v>
      </c>
      <c r="I38" s="335"/>
      <c r="J38" s="119">
        <f>J39</f>
        <v>0</v>
      </c>
      <c r="K38" s="119">
        <f>K39</f>
        <v>0</v>
      </c>
    </row>
    <row r="39" spans="1:11" s="134" customFormat="1" ht="18" customHeight="1" hidden="1">
      <c r="A39" s="133"/>
      <c r="B39" s="336" t="s">
        <v>175</v>
      </c>
      <c r="C39" s="77">
        <v>871</v>
      </c>
      <c r="D39" s="77" t="s">
        <v>42</v>
      </c>
      <c r="E39" s="77" t="s">
        <v>46</v>
      </c>
      <c r="F39" s="77" t="s">
        <v>164</v>
      </c>
      <c r="G39" s="77" t="s">
        <v>162</v>
      </c>
      <c r="H39" s="77" t="s">
        <v>170</v>
      </c>
      <c r="I39" s="337"/>
      <c r="J39" s="320"/>
      <c r="K39" s="320"/>
    </row>
    <row r="40" spans="1:11" s="134" customFormat="1" ht="31.5" customHeight="1" hidden="1">
      <c r="A40" s="133"/>
      <c r="B40" s="338" t="s">
        <v>100</v>
      </c>
      <c r="C40" s="312">
        <v>871</v>
      </c>
      <c r="D40" s="312" t="s">
        <v>42</v>
      </c>
      <c r="E40" s="312" t="s">
        <v>101</v>
      </c>
      <c r="F40" s="312"/>
      <c r="G40" s="312"/>
      <c r="H40" s="312"/>
      <c r="I40" s="339"/>
      <c r="J40" s="79">
        <f>J41</f>
        <v>0</v>
      </c>
      <c r="K40" s="79">
        <f>K41</f>
        <v>0</v>
      </c>
    </row>
    <row r="41" spans="1:11" s="134" customFormat="1" ht="18" customHeight="1" hidden="1">
      <c r="A41" s="133"/>
      <c r="B41" s="332" t="s">
        <v>163</v>
      </c>
      <c r="C41" s="74">
        <v>871</v>
      </c>
      <c r="D41" s="74" t="s">
        <v>42</v>
      </c>
      <c r="E41" s="74" t="s">
        <v>101</v>
      </c>
      <c r="F41" s="74" t="s">
        <v>164</v>
      </c>
      <c r="G41" s="74"/>
      <c r="H41" s="74"/>
      <c r="I41" s="324"/>
      <c r="J41" s="340">
        <f>J42</f>
        <v>0</v>
      </c>
      <c r="K41" s="340">
        <f>K42</f>
        <v>0</v>
      </c>
    </row>
    <row r="42" spans="1:11" s="134" customFormat="1" ht="37.5" customHeight="1" hidden="1">
      <c r="A42" s="133"/>
      <c r="B42" s="333" t="s">
        <v>165</v>
      </c>
      <c r="C42" s="96">
        <v>871</v>
      </c>
      <c r="D42" s="96" t="s">
        <v>42</v>
      </c>
      <c r="E42" s="96" t="s">
        <v>101</v>
      </c>
      <c r="F42" s="96">
        <v>97</v>
      </c>
      <c r="G42" s="96">
        <v>2</v>
      </c>
      <c r="H42" s="96"/>
      <c r="I42" s="334"/>
      <c r="J42" s="341">
        <f>J43+J45</f>
        <v>0</v>
      </c>
      <c r="K42" s="341">
        <f>K43+K45</f>
        <v>0</v>
      </c>
    </row>
    <row r="43" spans="1:11" s="134" customFormat="1" ht="27" customHeight="1" hidden="1">
      <c r="A43" s="133"/>
      <c r="B43" s="328" t="s">
        <v>321</v>
      </c>
      <c r="C43" s="118">
        <v>871</v>
      </c>
      <c r="D43" s="118" t="s">
        <v>42</v>
      </c>
      <c r="E43" s="118" t="s">
        <v>101</v>
      </c>
      <c r="F43" s="118" t="s">
        <v>164</v>
      </c>
      <c r="G43" s="118" t="s">
        <v>162</v>
      </c>
      <c r="H43" s="118">
        <v>8503</v>
      </c>
      <c r="I43" s="335"/>
      <c r="J43" s="94">
        <f>J44</f>
        <v>0</v>
      </c>
      <c r="K43" s="94">
        <f>K44</f>
        <v>0</v>
      </c>
    </row>
    <row r="44" spans="1:11" s="134" customFormat="1" ht="18" customHeight="1" hidden="1">
      <c r="A44" s="133"/>
      <c r="B44" s="336" t="s">
        <v>175</v>
      </c>
      <c r="C44" s="77">
        <v>871</v>
      </c>
      <c r="D44" s="77" t="s">
        <v>42</v>
      </c>
      <c r="E44" s="77" t="s">
        <v>101</v>
      </c>
      <c r="F44" s="77" t="s">
        <v>164</v>
      </c>
      <c r="G44" s="77" t="s">
        <v>162</v>
      </c>
      <c r="H44" s="77" t="s">
        <v>176</v>
      </c>
      <c r="I44" s="337">
        <v>500</v>
      </c>
      <c r="J44" s="320"/>
      <c r="K44" s="320"/>
    </row>
    <row r="45" spans="1:11" s="134" customFormat="1" ht="30" customHeight="1" hidden="1">
      <c r="A45" s="133"/>
      <c r="B45" s="328" t="s">
        <v>322</v>
      </c>
      <c r="C45" s="118">
        <v>871</v>
      </c>
      <c r="D45" s="118" t="s">
        <v>42</v>
      </c>
      <c r="E45" s="118" t="s">
        <v>101</v>
      </c>
      <c r="F45" s="118" t="s">
        <v>164</v>
      </c>
      <c r="G45" s="118" t="s">
        <v>162</v>
      </c>
      <c r="H45" s="118">
        <v>8504</v>
      </c>
      <c r="I45" s="335"/>
      <c r="J45" s="94">
        <f>J46</f>
        <v>0</v>
      </c>
      <c r="K45" s="94">
        <f>K46</f>
        <v>0</v>
      </c>
    </row>
    <row r="46" spans="1:11" s="134" customFormat="1" ht="18" customHeight="1" hidden="1">
      <c r="A46" s="133"/>
      <c r="B46" s="336" t="s">
        <v>175</v>
      </c>
      <c r="C46" s="77">
        <v>871</v>
      </c>
      <c r="D46" s="77" t="s">
        <v>42</v>
      </c>
      <c r="E46" s="77" t="s">
        <v>101</v>
      </c>
      <c r="F46" s="77" t="s">
        <v>164</v>
      </c>
      <c r="G46" s="77" t="s">
        <v>162</v>
      </c>
      <c r="H46" s="77" t="s">
        <v>177</v>
      </c>
      <c r="I46" s="337">
        <v>500</v>
      </c>
      <c r="J46" s="320"/>
      <c r="K46" s="320"/>
    </row>
    <row r="47" spans="1:11" s="134" customFormat="1" ht="18" customHeight="1" hidden="1">
      <c r="A47" s="133"/>
      <c r="B47" s="321" t="s">
        <v>178</v>
      </c>
      <c r="C47" s="312">
        <v>871</v>
      </c>
      <c r="D47" s="312" t="s">
        <v>42</v>
      </c>
      <c r="E47" s="312" t="s">
        <v>49</v>
      </c>
      <c r="F47" s="312"/>
      <c r="G47" s="312"/>
      <c r="H47" s="312"/>
      <c r="I47" s="342"/>
      <c r="J47" s="79">
        <f aca="true" t="shared" si="0" ref="J47:K50">J48</f>
        <v>0</v>
      </c>
      <c r="K47" s="79">
        <f t="shared" si="0"/>
        <v>0</v>
      </c>
    </row>
    <row r="48" spans="1:11" s="134" customFormat="1" ht="18" customHeight="1" hidden="1">
      <c r="A48" s="133"/>
      <c r="B48" s="332" t="s">
        <v>179</v>
      </c>
      <c r="C48" s="74">
        <v>871</v>
      </c>
      <c r="D48" s="74" t="s">
        <v>42</v>
      </c>
      <c r="E48" s="74" t="s">
        <v>49</v>
      </c>
      <c r="F48" s="74" t="s">
        <v>180</v>
      </c>
      <c r="G48" s="74"/>
      <c r="H48" s="74"/>
      <c r="I48" s="159"/>
      <c r="J48" s="80">
        <f t="shared" si="0"/>
        <v>0</v>
      </c>
      <c r="K48" s="80">
        <f t="shared" si="0"/>
        <v>0</v>
      </c>
    </row>
    <row r="49" spans="1:11" s="134" customFormat="1" ht="39.75" customHeight="1" hidden="1">
      <c r="A49" s="133"/>
      <c r="B49" s="343" t="s">
        <v>181</v>
      </c>
      <c r="C49" s="96">
        <v>871</v>
      </c>
      <c r="D49" s="96" t="s">
        <v>42</v>
      </c>
      <c r="E49" s="96" t="s">
        <v>49</v>
      </c>
      <c r="F49" s="96" t="s">
        <v>180</v>
      </c>
      <c r="G49" s="96" t="s">
        <v>150</v>
      </c>
      <c r="H49" s="96"/>
      <c r="I49" s="160"/>
      <c r="J49" s="97">
        <f t="shared" si="0"/>
        <v>0</v>
      </c>
      <c r="K49" s="97">
        <f t="shared" si="0"/>
        <v>0</v>
      </c>
    </row>
    <row r="50" spans="1:11" s="134" customFormat="1" ht="28.5" customHeight="1" hidden="1">
      <c r="A50" s="133"/>
      <c r="B50" s="344" t="s">
        <v>182</v>
      </c>
      <c r="C50" s="93">
        <v>871</v>
      </c>
      <c r="D50" s="93" t="s">
        <v>42</v>
      </c>
      <c r="E50" s="93" t="s">
        <v>49</v>
      </c>
      <c r="F50" s="93" t="s">
        <v>180</v>
      </c>
      <c r="G50" s="93" t="s">
        <v>150</v>
      </c>
      <c r="H50" s="93" t="s">
        <v>183</v>
      </c>
      <c r="I50" s="161"/>
      <c r="J50" s="94">
        <f t="shared" si="0"/>
        <v>0</v>
      </c>
      <c r="K50" s="94">
        <f t="shared" si="0"/>
        <v>0</v>
      </c>
    </row>
    <row r="51" spans="1:11" s="134" customFormat="1" ht="18" customHeight="1" hidden="1">
      <c r="A51" s="133"/>
      <c r="B51" s="345" t="s">
        <v>184</v>
      </c>
      <c r="C51" s="77">
        <v>871</v>
      </c>
      <c r="D51" s="77" t="s">
        <v>42</v>
      </c>
      <c r="E51" s="77" t="s">
        <v>49</v>
      </c>
      <c r="F51" s="77" t="s">
        <v>180</v>
      </c>
      <c r="G51" s="77" t="s">
        <v>150</v>
      </c>
      <c r="H51" s="77" t="s">
        <v>183</v>
      </c>
      <c r="I51" s="162" t="s">
        <v>156</v>
      </c>
      <c r="J51" s="78"/>
      <c r="K51" s="78"/>
    </row>
    <row r="52" spans="1:11" s="134" customFormat="1" ht="18" customHeight="1">
      <c r="A52" s="133"/>
      <c r="B52" s="321" t="s">
        <v>38</v>
      </c>
      <c r="C52" s="312">
        <v>871</v>
      </c>
      <c r="D52" s="312" t="s">
        <v>42</v>
      </c>
      <c r="E52" s="312" t="s">
        <v>104</v>
      </c>
      <c r="F52" s="312"/>
      <c r="G52" s="312"/>
      <c r="H52" s="312"/>
      <c r="I52" s="342"/>
      <c r="J52" s="79">
        <f aca="true" t="shared" si="1" ref="J52:K55">J53</f>
        <v>50</v>
      </c>
      <c r="K52" s="79">
        <f t="shared" si="1"/>
        <v>50</v>
      </c>
    </row>
    <row r="53" spans="1:11" s="134" customFormat="1" ht="18" customHeight="1">
      <c r="A53" s="133"/>
      <c r="B53" s="74" t="s">
        <v>260</v>
      </c>
      <c r="C53" s="74">
        <v>871</v>
      </c>
      <c r="D53" s="74" t="s">
        <v>42</v>
      </c>
      <c r="E53" s="74">
        <v>11</v>
      </c>
      <c r="F53" s="74" t="s">
        <v>258</v>
      </c>
      <c r="G53" s="74"/>
      <c r="H53" s="74"/>
      <c r="I53" s="324"/>
      <c r="J53" s="80">
        <f t="shared" si="1"/>
        <v>50</v>
      </c>
      <c r="K53" s="80">
        <f t="shared" si="1"/>
        <v>50</v>
      </c>
    </row>
    <row r="54" spans="1:11" s="134" customFormat="1" ht="28.5" customHeight="1">
      <c r="A54" s="133"/>
      <c r="B54" s="346" t="s">
        <v>261</v>
      </c>
      <c r="C54" s="96">
        <v>871</v>
      </c>
      <c r="D54" s="96" t="s">
        <v>42</v>
      </c>
      <c r="E54" s="96" t="s">
        <v>104</v>
      </c>
      <c r="F54" s="96" t="s">
        <v>258</v>
      </c>
      <c r="G54" s="96" t="s">
        <v>150</v>
      </c>
      <c r="H54" s="96"/>
      <c r="I54" s="327"/>
      <c r="J54" s="97">
        <f t="shared" si="1"/>
        <v>50</v>
      </c>
      <c r="K54" s="97">
        <f t="shared" si="1"/>
        <v>50</v>
      </c>
    </row>
    <row r="55" spans="1:11" s="134" customFormat="1" ht="18" customHeight="1">
      <c r="A55" s="133"/>
      <c r="B55" s="347" t="s">
        <v>262</v>
      </c>
      <c r="C55" s="118">
        <v>871</v>
      </c>
      <c r="D55" s="118" t="s">
        <v>42</v>
      </c>
      <c r="E55" s="118" t="s">
        <v>104</v>
      </c>
      <c r="F55" s="118" t="s">
        <v>258</v>
      </c>
      <c r="G55" s="118" t="s">
        <v>150</v>
      </c>
      <c r="H55" s="118" t="s">
        <v>259</v>
      </c>
      <c r="I55" s="314"/>
      <c r="J55" s="119">
        <f t="shared" si="1"/>
        <v>50</v>
      </c>
      <c r="K55" s="119">
        <f t="shared" si="1"/>
        <v>50</v>
      </c>
    </row>
    <row r="56" spans="1:11" s="134" customFormat="1" ht="18" customHeight="1">
      <c r="A56" s="133"/>
      <c r="B56" s="331" t="s">
        <v>262</v>
      </c>
      <c r="C56" s="318">
        <v>871</v>
      </c>
      <c r="D56" s="318" t="s">
        <v>42</v>
      </c>
      <c r="E56" s="318" t="s">
        <v>104</v>
      </c>
      <c r="F56" s="318" t="s">
        <v>258</v>
      </c>
      <c r="G56" s="318" t="s">
        <v>150</v>
      </c>
      <c r="H56" s="318" t="s">
        <v>259</v>
      </c>
      <c r="I56" s="319" t="s">
        <v>263</v>
      </c>
      <c r="J56" s="320">
        <v>50</v>
      </c>
      <c r="K56" s="320">
        <v>50</v>
      </c>
    </row>
    <row r="57" spans="1:11" s="134" customFormat="1" ht="18" customHeight="1">
      <c r="A57" s="133"/>
      <c r="B57" s="321" t="s">
        <v>52</v>
      </c>
      <c r="C57" s="312">
        <v>871</v>
      </c>
      <c r="D57" s="312" t="s">
        <v>42</v>
      </c>
      <c r="E57" s="312" t="s">
        <v>185</v>
      </c>
      <c r="F57" s="312"/>
      <c r="G57" s="312"/>
      <c r="H57" s="312"/>
      <c r="I57" s="339"/>
      <c r="J57" s="79">
        <f>J58+J62+J68+J72+J76+J86+J90+J94</f>
        <v>2499.5</v>
      </c>
      <c r="K57" s="79">
        <f>K58+K62+K68+K72+K76+K86+K90+K94</f>
        <v>2369.2999999999997</v>
      </c>
    </row>
    <row r="58" spans="1:11" s="134" customFormat="1" ht="26.25" customHeight="1">
      <c r="A58" s="133"/>
      <c r="B58" s="332" t="s">
        <v>163</v>
      </c>
      <c r="C58" s="74">
        <v>871</v>
      </c>
      <c r="D58" s="74" t="s">
        <v>42</v>
      </c>
      <c r="E58" s="74" t="s">
        <v>185</v>
      </c>
      <c r="F58" s="74" t="s">
        <v>164</v>
      </c>
      <c r="G58" s="74"/>
      <c r="H58" s="74"/>
      <c r="I58" s="324"/>
      <c r="J58" s="80">
        <f aca="true" t="shared" si="2" ref="J58:K60">J59</f>
        <v>51.4</v>
      </c>
      <c r="K58" s="80">
        <f t="shared" si="2"/>
        <v>51.5</v>
      </c>
    </row>
    <row r="59" spans="1:11" s="134" customFormat="1" ht="24" customHeight="1">
      <c r="A59" s="133"/>
      <c r="B59" s="95" t="s">
        <v>171</v>
      </c>
      <c r="C59" s="96">
        <v>871</v>
      </c>
      <c r="D59" s="96" t="s">
        <v>42</v>
      </c>
      <c r="E59" s="96" t="s">
        <v>185</v>
      </c>
      <c r="F59" s="96" t="s">
        <v>164</v>
      </c>
      <c r="G59" s="96" t="s">
        <v>172</v>
      </c>
      <c r="H59" s="96"/>
      <c r="I59" s="327"/>
      <c r="J59" s="97">
        <f t="shared" si="2"/>
        <v>51.4</v>
      </c>
      <c r="K59" s="97">
        <f t="shared" si="2"/>
        <v>51.5</v>
      </c>
    </row>
    <row r="60" spans="1:11" s="134" customFormat="1" ht="36.75" customHeight="1">
      <c r="A60" s="133"/>
      <c r="B60" s="328" t="s">
        <v>343</v>
      </c>
      <c r="C60" s="118">
        <v>871</v>
      </c>
      <c r="D60" s="118" t="s">
        <v>42</v>
      </c>
      <c r="E60" s="118" t="s">
        <v>185</v>
      </c>
      <c r="F60" s="118" t="s">
        <v>164</v>
      </c>
      <c r="G60" s="118" t="s">
        <v>172</v>
      </c>
      <c r="H60" s="118" t="s">
        <v>174</v>
      </c>
      <c r="I60" s="314"/>
      <c r="J60" s="119">
        <f t="shared" si="2"/>
        <v>51.4</v>
      </c>
      <c r="K60" s="119">
        <f t="shared" si="2"/>
        <v>51.5</v>
      </c>
    </row>
    <row r="61" spans="1:11" s="134" customFormat="1" ht="28.5" customHeight="1">
      <c r="A61" s="133"/>
      <c r="B61" s="336" t="s">
        <v>265</v>
      </c>
      <c r="C61" s="77">
        <v>871</v>
      </c>
      <c r="D61" s="77" t="s">
        <v>42</v>
      </c>
      <c r="E61" s="77" t="s">
        <v>185</v>
      </c>
      <c r="F61" s="77" t="s">
        <v>164</v>
      </c>
      <c r="G61" s="77" t="s">
        <v>172</v>
      </c>
      <c r="H61" s="77" t="s">
        <v>174</v>
      </c>
      <c r="I61" s="173" t="s">
        <v>264</v>
      </c>
      <c r="J61" s="320">
        <v>51.4</v>
      </c>
      <c r="K61" s="320">
        <v>51.5</v>
      </c>
    </row>
    <row r="62" spans="1:11" s="134" customFormat="1" ht="32.25" customHeight="1">
      <c r="A62" s="133"/>
      <c r="B62" s="322" t="s">
        <v>436</v>
      </c>
      <c r="C62" s="74">
        <v>871</v>
      </c>
      <c r="D62" s="74" t="s">
        <v>42</v>
      </c>
      <c r="E62" s="74" t="s">
        <v>185</v>
      </c>
      <c r="F62" s="74" t="s">
        <v>44</v>
      </c>
      <c r="G62" s="74"/>
      <c r="H62" s="74"/>
      <c r="I62" s="324"/>
      <c r="J62" s="80">
        <f>J63</f>
        <v>1523.8</v>
      </c>
      <c r="K62" s="80">
        <f>K63</f>
        <v>1529.8</v>
      </c>
    </row>
    <row r="63" spans="1:11" s="134" customFormat="1" ht="48.75" customHeight="1">
      <c r="A63" s="133"/>
      <c r="B63" s="325" t="s">
        <v>437</v>
      </c>
      <c r="C63" s="96">
        <v>871</v>
      </c>
      <c r="D63" s="96" t="s">
        <v>42</v>
      </c>
      <c r="E63" s="96" t="s">
        <v>185</v>
      </c>
      <c r="F63" s="96" t="s">
        <v>44</v>
      </c>
      <c r="G63" s="96" t="s">
        <v>150</v>
      </c>
      <c r="H63" s="96"/>
      <c r="I63" s="327"/>
      <c r="J63" s="97">
        <f>J64</f>
        <v>1523.8</v>
      </c>
      <c r="K63" s="97">
        <f>K64</f>
        <v>1529.8</v>
      </c>
    </row>
    <row r="64" spans="1:11" s="134" customFormat="1" ht="60.75" customHeight="1">
      <c r="A64" s="133"/>
      <c r="B64" s="316" t="s">
        <v>438</v>
      </c>
      <c r="C64" s="118">
        <v>871</v>
      </c>
      <c r="D64" s="118" t="s">
        <v>42</v>
      </c>
      <c r="E64" s="118" t="s">
        <v>185</v>
      </c>
      <c r="F64" s="118" t="s">
        <v>44</v>
      </c>
      <c r="G64" s="118" t="s">
        <v>150</v>
      </c>
      <c r="H64" s="118" t="s">
        <v>187</v>
      </c>
      <c r="I64" s="314"/>
      <c r="J64" s="119">
        <f>J65+J66+J67</f>
        <v>1523.8</v>
      </c>
      <c r="K64" s="119">
        <f>K65+K66+K67</f>
        <v>1529.8</v>
      </c>
    </row>
    <row r="65" spans="1:11" s="134" customFormat="1" ht="32.25" customHeight="1">
      <c r="A65" s="133"/>
      <c r="B65" s="315" t="s">
        <v>157</v>
      </c>
      <c r="C65" s="77">
        <v>871</v>
      </c>
      <c r="D65" s="77" t="s">
        <v>42</v>
      </c>
      <c r="E65" s="77" t="s">
        <v>185</v>
      </c>
      <c r="F65" s="77" t="s">
        <v>44</v>
      </c>
      <c r="G65" s="77" t="s">
        <v>150</v>
      </c>
      <c r="H65" s="77" t="s">
        <v>187</v>
      </c>
      <c r="I65" s="173" t="s">
        <v>312</v>
      </c>
      <c r="J65" s="320">
        <v>1287.5</v>
      </c>
      <c r="K65" s="320">
        <v>1287.5</v>
      </c>
    </row>
    <row r="66" spans="1:11" s="134" customFormat="1" ht="15.75" customHeight="1">
      <c r="A66" s="133"/>
      <c r="B66" s="317" t="s">
        <v>256</v>
      </c>
      <c r="C66" s="77">
        <v>871</v>
      </c>
      <c r="D66" s="77" t="s">
        <v>42</v>
      </c>
      <c r="E66" s="77" t="s">
        <v>185</v>
      </c>
      <c r="F66" s="77" t="s">
        <v>44</v>
      </c>
      <c r="G66" s="77" t="s">
        <v>150</v>
      </c>
      <c r="H66" s="77" t="s">
        <v>187</v>
      </c>
      <c r="I66" s="173" t="s">
        <v>255</v>
      </c>
      <c r="J66" s="320">
        <v>234.3</v>
      </c>
      <c r="K66" s="320">
        <v>239.3</v>
      </c>
    </row>
    <row r="67" spans="1:11" s="134" customFormat="1" ht="14.25" customHeight="1">
      <c r="A67" s="133"/>
      <c r="B67" s="331" t="s">
        <v>257</v>
      </c>
      <c r="C67" s="77">
        <v>871</v>
      </c>
      <c r="D67" s="77" t="s">
        <v>42</v>
      </c>
      <c r="E67" s="77" t="s">
        <v>185</v>
      </c>
      <c r="F67" s="77" t="s">
        <v>44</v>
      </c>
      <c r="G67" s="77" t="s">
        <v>150</v>
      </c>
      <c r="H67" s="77" t="s">
        <v>187</v>
      </c>
      <c r="I67" s="173" t="s">
        <v>125</v>
      </c>
      <c r="J67" s="320">
        <v>2</v>
      </c>
      <c r="K67" s="320">
        <v>3</v>
      </c>
    </row>
    <row r="68" spans="1:11" s="134" customFormat="1" ht="18" customHeight="1">
      <c r="A68" s="133"/>
      <c r="B68" s="322" t="s">
        <v>356</v>
      </c>
      <c r="C68" s="74">
        <v>871</v>
      </c>
      <c r="D68" s="74" t="s">
        <v>42</v>
      </c>
      <c r="E68" s="74" t="s">
        <v>185</v>
      </c>
      <c r="F68" s="74" t="s">
        <v>159</v>
      </c>
      <c r="G68" s="74"/>
      <c r="H68" s="74"/>
      <c r="I68" s="324"/>
      <c r="J68" s="80">
        <f aca="true" t="shared" si="3" ref="J68:K70">J69</f>
        <v>280</v>
      </c>
      <c r="K68" s="80">
        <f t="shared" si="3"/>
        <v>250</v>
      </c>
    </row>
    <row r="69" spans="1:11" s="134" customFormat="1" ht="18" customHeight="1">
      <c r="A69" s="133"/>
      <c r="B69" s="325" t="s">
        <v>161</v>
      </c>
      <c r="C69" s="96">
        <v>871</v>
      </c>
      <c r="D69" s="96" t="s">
        <v>42</v>
      </c>
      <c r="E69" s="96" t="s">
        <v>185</v>
      </c>
      <c r="F69" s="96" t="s">
        <v>159</v>
      </c>
      <c r="G69" s="96" t="s">
        <v>162</v>
      </c>
      <c r="H69" s="96"/>
      <c r="I69" s="327"/>
      <c r="J69" s="97">
        <f t="shared" si="3"/>
        <v>280</v>
      </c>
      <c r="K69" s="97">
        <f t="shared" si="3"/>
        <v>250</v>
      </c>
    </row>
    <row r="70" spans="1:11" s="134" customFormat="1" ht="34.5" customHeight="1">
      <c r="A70" s="133"/>
      <c r="B70" s="330" t="s">
        <v>405</v>
      </c>
      <c r="C70" s="118">
        <v>871</v>
      </c>
      <c r="D70" s="118" t="s">
        <v>42</v>
      </c>
      <c r="E70" s="118" t="s">
        <v>185</v>
      </c>
      <c r="F70" s="118" t="s">
        <v>159</v>
      </c>
      <c r="G70" s="118" t="s">
        <v>162</v>
      </c>
      <c r="H70" s="118" t="s">
        <v>188</v>
      </c>
      <c r="I70" s="314"/>
      <c r="J70" s="119">
        <f t="shared" si="3"/>
        <v>280</v>
      </c>
      <c r="K70" s="119">
        <f t="shared" si="3"/>
        <v>250</v>
      </c>
    </row>
    <row r="71" spans="1:11" s="134" customFormat="1" ht="18" customHeight="1">
      <c r="A71" s="133"/>
      <c r="B71" s="317" t="s">
        <v>256</v>
      </c>
      <c r="C71" s="77">
        <v>871</v>
      </c>
      <c r="D71" s="77" t="s">
        <v>42</v>
      </c>
      <c r="E71" s="77" t="s">
        <v>185</v>
      </c>
      <c r="F71" s="77" t="s">
        <v>159</v>
      </c>
      <c r="G71" s="77" t="s">
        <v>162</v>
      </c>
      <c r="H71" s="77" t="s">
        <v>188</v>
      </c>
      <c r="I71" s="337">
        <v>240</v>
      </c>
      <c r="J71" s="320">
        <v>280</v>
      </c>
      <c r="K71" s="320">
        <v>250</v>
      </c>
    </row>
    <row r="72" spans="1:11" s="134" customFormat="1" ht="18" customHeight="1" hidden="1">
      <c r="A72" s="133"/>
      <c r="B72" s="348" t="s">
        <v>147</v>
      </c>
      <c r="C72" s="74">
        <v>871</v>
      </c>
      <c r="D72" s="74" t="s">
        <v>42</v>
      </c>
      <c r="E72" s="74" t="s">
        <v>185</v>
      </c>
      <c r="F72" s="74" t="s">
        <v>148</v>
      </c>
      <c r="G72" s="74"/>
      <c r="H72" s="74"/>
      <c r="I72" s="324"/>
      <c r="J72" s="80">
        <f aca="true" t="shared" si="4" ref="J72:K74">J73</f>
        <v>0</v>
      </c>
      <c r="K72" s="80">
        <f t="shared" si="4"/>
        <v>0</v>
      </c>
    </row>
    <row r="73" spans="1:11" s="134" customFormat="1" ht="18" customHeight="1" hidden="1">
      <c r="A73" s="133"/>
      <c r="B73" s="349" t="s">
        <v>149</v>
      </c>
      <c r="C73" s="96">
        <v>871</v>
      </c>
      <c r="D73" s="96" t="s">
        <v>42</v>
      </c>
      <c r="E73" s="96" t="s">
        <v>185</v>
      </c>
      <c r="F73" s="96" t="s">
        <v>148</v>
      </c>
      <c r="G73" s="96" t="s">
        <v>150</v>
      </c>
      <c r="H73" s="96"/>
      <c r="I73" s="327"/>
      <c r="J73" s="97">
        <f t="shared" si="4"/>
        <v>0</v>
      </c>
      <c r="K73" s="97">
        <f t="shared" si="4"/>
        <v>0</v>
      </c>
    </row>
    <row r="74" spans="1:11" s="134" customFormat="1" ht="29.25" customHeight="1" hidden="1">
      <c r="A74" s="133"/>
      <c r="B74" s="330" t="s">
        <v>198</v>
      </c>
      <c r="C74" s="118">
        <v>871</v>
      </c>
      <c r="D74" s="118" t="s">
        <v>42</v>
      </c>
      <c r="E74" s="118" t="s">
        <v>185</v>
      </c>
      <c r="F74" s="118" t="s">
        <v>148</v>
      </c>
      <c r="G74" s="118" t="s">
        <v>150</v>
      </c>
      <c r="H74" s="118" t="s">
        <v>188</v>
      </c>
      <c r="I74" s="314"/>
      <c r="J74" s="119">
        <f t="shared" si="4"/>
        <v>0</v>
      </c>
      <c r="K74" s="119">
        <f t="shared" si="4"/>
        <v>0</v>
      </c>
    </row>
    <row r="75" spans="1:11" s="134" customFormat="1" ht="18" customHeight="1" hidden="1">
      <c r="A75" s="133"/>
      <c r="B75" s="317" t="s">
        <v>256</v>
      </c>
      <c r="C75" s="77">
        <v>871</v>
      </c>
      <c r="D75" s="77" t="s">
        <v>42</v>
      </c>
      <c r="E75" s="77" t="s">
        <v>185</v>
      </c>
      <c r="F75" s="77" t="s">
        <v>148</v>
      </c>
      <c r="G75" s="77" t="s">
        <v>150</v>
      </c>
      <c r="H75" s="77" t="s">
        <v>188</v>
      </c>
      <c r="I75" s="173" t="s">
        <v>255</v>
      </c>
      <c r="J75" s="78"/>
      <c r="K75" s="78"/>
    </row>
    <row r="76" spans="1:11" s="134" customFormat="1" ht="36.75" customHeight="1">
      <c r="A76" s="133"/>
      <c r="B76" s="322" t="s">
        <v>406</v>
      </c>
      <c r="C76" s="74">
        <v>871</v>
      </c>
      <c r="D76" s="74" t="s">
        <v>42</v>
      </c>
      <c r="E76" s="74" t="s">
        <v>185</v>
      </c>
      <c r="F76" s="74" t="s">
        <v>42</v>
      </c>
      <c r="G76" s="74"/>
      <c r="H76" s="74"/>
      <c r="I76" s="324"/>
      <c r="J76" s="80">
        <f>J77+J80+J83</f>
        <v>586.2</v>
      </c>
      <c r="K76" s="80">
        <f>K77+K80+K83</f>
        <v>483.9</v>
      </c>
    </row>
    <row r="77" spans="1:11" s="134" customFormat="1" ht="51.75" customHeight="1">
      <c r="A77" s="133"/>
      <c r="B77" s="325" t="s">
        <v>407</v>
      </c>
      <c r="C77" s="96">
        <v>871</v>
      </c>
      <c r="D77" s="96" t="s">
        <v>42</v>
      </c>
      <c r="E77" s="96" t="s">
        <v>185</v>
      </c>
      <c r="F77" s="96" t="s">
        <v>42</v>
      </c>
      <c r="G77" s="96" t="s">
        <v>150</v>
      </c>
      <c r="H77" s="96"/>
      <c r="I77" s="327"/>
      <c r="J77" s="97">
        <f>J78</f>
        <v>200</v>
      </c>
      <c r="K77" s="97">
        <f>K78</f>
        <v>100</v>
      </c>
    </row>
    <row r="78" spans="1:11" s="134" customFormat="1" ht="69" customHeight="1">
      <c r="A78" s="133"/>
      <c r="B78" s="328" t="s">
        <v>408</v>
      </c>
      <c r="C78" s="118">
        <v>871</v>
      </c>
      <c r="D78" s="118" t="s">
        <v>42</v>
      </c>
      <c r="E78" s="118" t="s">
        <v>185</v>
      </c>
      <c r="F78" s="118" t="s">
        <v>42</v>
      </c>
      <c r="G78" s="118" t="s">
        <v>150</v>
      </c>
      <c r="H78" s="118" t="s">
        <v>189</v>
      </c>
      <c r="I78" s="335"/>
      <c r="J78" s="119">
        <f>J79</f>
        <v>200</v>
      </c>
      <c r="K78" s="119">
        <f>K79</f>
        <v>100</v>
      </c>
    </row>
    <row r="79" spans="1:11" s="134" customFormat="1" ht="18" customHeight="1">
      <c r="A79" s="133"/>
      <c r="B79" s="317" t="s">
        <v>256</v>
      </c>
      <c r="C79" s="77">
        <v>871</v>
      </c>
      <c r="D79" s="77" t="s">
        <v>42</v>
      </c>
      <c r="E79" s="77" t="s">
        <v>185</v>
      </c>
      <c r="F79" s="77" t="s">
        <v>42</v>
      </c>
      <c r="G79" s="77" t="s">
        <v>150</v>
      </c>
      <c r="H79" s="77" t="s">
        <v>189</v>
      </c>
      <c r="I79" s="173" t="s">
        <v>255</v>
      </c>
      <c r="J79" s="78">
        <v>200</v>
      </c>
      <c r="K79" s="78">
        <v>100</v>
      </c>
    </row>
    <row r="80" spans="1:11" s="134" customFormat="1" ht="45" customHeight="1">
      <c r="A80" s="133"/>
      <c r="B80" s="325" t="s">
        <v>409</v>
      </c>
      <c r="C80" s="96">
        <v>871</v>
      </c>
      <c r="D80" s="96" t="s">
        <v>42</v>
      </c>
      <c r="E80" s="96" t="s">
        <v>185</v>
      </c>
      <c r="F80" s="96" t="s">
        <v>42</v>
      </c>
      <c r="G80" s="96" t="s">
        <v>162</v>
      </c>
      <c r="H80" s="96"/>
      <c r="I80" s="334"/>
      <c r="J80" s="97">
        <f>J81</f>
        <v>356.2</v>
      </c>
      <c r="K80" s="97">
        <f>K81</f>
        <v>363.9</v>
      </c>
    </row>
    <row r="81" spans="1:11" s="134" customFormat="1" ht="55.5" customHeight="1">
      <c r="A81" s="133"/>
      <c r="B81" s="330" t="s">
        <v>410</v>
      </c>
      <c r="C81" s="118">
        <v>871</v>
      </c>
      <c r="D81" s="118" t="s">
        <v>42</v>
      </c>
      <c r="E81" s="118" t="s">
        <v>185</v>
      </c>
      <c r="F81" s="118" t="s">
        <v>42</v>
      </c>
      <c r="G81" s="118" t="s">
        <v>162</v>
      </c>
      <c r="H81" s="118" t="s">
        <v>190</v>
      </c>
      <c r="I81" s="335"/>
      <c r="J81" s="119">
        <f>J82</f>
        <v>356.2</v>
      </c>
      <c r="K81" s="119">
        <f>K82</f>
        <v>363.9</v>
      </c>
    </row>
    <row r="82" spans="1:11" s="134" customFormat="1" ht="18" customHeight="1">
      <c r="A82" s="133"/>
      <c r="B82" s="317" t="s">
        <v>256</v>
      </c>
      <c r="C82" s="77">
        <v>871</v>
      </c>
      <c r="D82" s="77" t="s">
        <v>42</v>
      </c>
      <c r="E82" s="77" t="s">
        <v>185</v>
      </c>
      <c r="F82" s="77" t="s">
        <v>42</v>
      </c>
      <c r="G82" s="77" t="s">
        <v>162</v>
      </c>
      <c r="H82" s="77" t="s">
        <v>190</v>
      </c>
      <c r="I82" s="173" t="s">
        <v>255</v>
      </c>
      <c r="J82" s="78">
        <v>356.2</v>
      </c>
      <c r="K82" s="78">
        <v>363.9</v>
      </c>
    </row>
    <row r="83" spans="1:11" s="134" customFormat="1" ht="57" customHeight="1">
      <c r="A83" s="133"/>
      <c r="B83" s="325" t="s">
        <v>439</v>
      </c>
      <c r="C83" s="96">
        <v>871</v>
      </c>
      <c r="D83" s="96" t="s">
        <v>42</v>
      </c>
      <c r="E83" s="96" t="s">
        <v>185</v>
      </c>
      <c r="F83" s="96" t="s">
        <v>42</v>
      </c>
      <c r="G83" s="96" t="s">
        <v>172</v>
      </c>
      <c r="H83" s="96"/>
      <c r="I83" s="334"/>
      <c r="J83" s="97">
        <f>J84</f>
        <v>30</v>
      </c>
      <c r="K83" s="97">
        <f>K84</f>
        <v>20</v>
      </c>
    </row>
    <row r="84" spans="1:11" s="134" customFormat="1" ht="69.75" customHeight="1">
      <c r="A84" s="133"/>
      <c r="B84" s="330" t="s">
        <v>440</v>
      </c>
      <c r="C84" s="118">
        <v>871</v>
      </c>
      <c r="D84" s="118" t="s">
        <v>42</v>
      </c>
      <c r="E84" s="118" t="s">
        <v>185</v>
      </c>
      <c r="F84" s="118" t="s">
        <v>42</v>
      </c>
      <c r="G84" s="118" t="s">
        <v>172</v>
      </c>
      <c r="H84" s="118" t="s">
        <v>193</v>
      </c>
      <c r="I84" s="335"/>
      <c r="J84" s="119">
        <f>J85</f>
        <v>30</v>
      </c>
      <c r="K84" s="119">
        <f>K85</f>
        <v>20</v>
      </c>
    </row>
    <row r="85" spans="1:11" s="134" customFormat="1" ht="18" customHeight="1">
      <c r="A85" s="133"/>
      <c r="B85" s="317" t="s">
        <v>256</v>
      </c>
      <c r="C85" s="77">
        <v>871</v>
      </c>
      <c r="D85" s="77" t="s">
        <v>42</v>
      </c>
      <c r="E85" s="77" t="s">
        <v>185</v>
      </c>
      <c r="F85" s="77" t="s">
        <v>42</v>
      </c>
      <c r="G85" s="77" t="s">
        <v>172</v>
      </c>
      <c r="H85" s="77" t="s">
        <v>193</v>
      </c>
      <c r="I85" s="337">
        <v>240</v>
      </c>
      <c r="J85" s="320">
        <v>30</v>
      </c>
      <c r="K85" s="320">
        <v>20</v>
      </c>
    </row>
    <row r="86" spans="1:11" s="134" customFormat="1" ht="30" customHeight="1">
      <c r="A86" s="133"/>
      <c r="B86" s="322" t="s">
        <v>476</v>
      </c>
      <c r="C86" s="74">
        <v>871</v>
      </c>
      <c r="D86" s="74" t="s">
        <v>42</v>
      </c>
      <c r="E86" s="74" t="s">
        <v>185</v>
      </c>
      <c r="F86" s="74" t="s">
        <v>236</v>
      </c>
      <c r="G86" s="74"/>
      <c r="H86" s="74"/>
      <c r="I86" s="324"/>
      <c r="J86" s="80">
        <f aca="true" t="shared" si="5" ref="J86:K88">J87</f>
        <v>25</v>
      </c>
      <c r="K86" s="80">
        <f t="shared" si="5"/>
        <v>20</v>
      </c>
    </row>
    <row r="87" spans="1:11" s="134" customFormat="1" ht="26.25" customHeight="1">
      <c r="A87" s="133"/>
      <c r="B87" s="325" t="s">
        <v>268</v>
      </c>
      <c r="C87" s="96">
        <v>871</v>
      </c>
      <c r="D87" s="96" t="s">
        <v>42</v>
      </c>
      <c r="E87" s="96" t="s">
        <v>185</v>
      </c>
      <c r="F87" s="96" t="s">
        <v>236</v>
      </c>
      <c r="G87" s="96" t="s">
        <v>150</v>
      </c>
      <c r="H87" s="96"/>
      <c r="I87" s="327"/>
      <c r="J87" s="97">
        <f t="shared" si="5"/>
        <v>25</v>
      </c>
      <c r="K87" s="97">
        <f t="shared" si="5"/>
        <v>20</v>
      </c>
    </row>
    <row r="88" spans="1:11" s="134" customFormat="1" ht="18" customHeight="1">
      <c r="A88" s="133"/>
      <c r="B88" s="328" t="s">
        <v>266</v>
      </c>
      <c r="C88" s="118">
        <v>871</v>
      </c>
      <c r="D88" s="118" t="s">
        <v>42</v>
      </c>
      <c r="E88" s="118" t="s">
        <v>185</v>
      </c>
      <c r="F88" s="118" t="s">
        <v>236</v>
      </c>
      <c r="G88" s="118" t="s">
        <v>150</v>
      </c>
      <c r="H88" s="118" t="s">
        <v>269</v>
      </c>
      <c r="I88" s="335"/>
      <c r="J88" s="119">
        <f t="shared" si="5"/>
        <v>25</v>
      </c>
      <c r="K88" s="119">
        <f t="shared" si="5"/>
        <v>20</v>
      </c>
    </row>
    <row r="89" spans="1:11" s="134" customFormat="1" ht="18" customHeight="1">
      <c r="A89" s="133"/>
      <c r="B89" s="317" t="s">
        <v>256</v>
      </c>
      <c r="C89" s="77">
        <v>871</v>
      </c>
      <c r="D89" s="77" t="s">
        <v>42</v>
      </c>
      <c r="E89" s="77" t="s">
        <v>185</v>
      </c>
      <c r="F89" s="77" t="s">
        <v>236</v>
      </c>
      <c r="G89" s="77" t="s">
        <v>150</v>
      </c>
      <c r="H89" s="77" t="s">
        <v>269</v>
      </c>
      <c r="I89" s="173" t="s">
        <v>255</v>
      </c>
      <c r="J89" s="78">
        <v>25</v>
      </c>
      <c r="K89" s="78">
        <v>20</v>
      </c>
    </row>
    <row r="90" spans="1:11" s="134" customFormat="1" ht="18" customHeight="1">
      <c r="A90" s="133"/>
      <c r="B90" s="350" t="s">
        <v>223</v>
      </c>
      <c r="C90" s="74">
        <v>871</v>
      </c>
      <c r="D90" s="74" t="s">
        <v>42</v>
      </c>
      <c r="E90" s="74" t="s">
        <v>185</v>
      </c>
      <c r="F90" s="74" t="s">
        <v>139</v>
      </c>
      <c r="G90" s="74" t="s">
        <v>224</v>
      </c>
      <c r="H90" s="74" t="s">
        <v>166</v>
      </c>
      <c r="I90" s="324"/>
      <c r="J90" s="80">
        <f aca="true" t="shared" si="6" ref="J90:K92">J91</f>
        <v>11.1</v>
      </c>
      <c r="K90" s="80">
        <f t="shared" si="6"/>
        <v>11.1</v>
      </c>
    </row>
    <row r="91" spans="1:11" s="134" customFormat="1" ht="18" customHeight="1">
      <c r="A91" s="133"/>
      <c r="B91" s="351" t="s">
        <v>270</v>
      </c>
      <c r="C91" s="96">
        <v>871</v>
      </c>
      <c r="D91" s="96" t="s">
        <v>42</v>
      </c>
      <c r="E91" s="96" t="s">
        <v>185</v>
      </c>
      <c r="F91" s="96" t="s">
        <v>139</v>
      </c>
      <c r="G91" s="96" t="s">
        <v>226</v>
      </c>
      <c r="H91" s="96" t="s">
        <v>166</v>
      </c>
      <c r="I91" s="327"/>
      <c r="J91" s="97">
        <f t="shared" si="6"/>
        <v>11.1</v>
      </c>
      <c r="K91" s="97">
        <f t="shared" si="6"/>
        <v>11.1</v>
      </c>
    </row>
    <row r="92" spans="1:11" s="134" customFormat="1" ht="18" customHeight="1">
      <c r="A92" s="133"/>
      <c r="B92" s="352" t="s">
        <v>271</v>
      </c>
      <c r="C92" s="118">
        <v>871</v>
      </c>
      <c r="D92" s="118" t="s">
        <v>42</v>
      </c>
      <c r="E92" s="118" t="s">
        <v>185</v>
      </c>
      <c r="F92" s="118" t="s">
        <v>139</v>
      </c>
      <c r="G92" s="118" t="s">
        <v>226</v>
      </c>
      <c r="H92" s="118" t="s">
        <v>272</v>
      </c>
      <c r="I92" s="335"/>
      <c r="J92" s="119">
        <f t="shared" si="6"/>
        <v>11.1</v>
      </c>
      <c r="K92" s="119">
        <f t="shared" si="6"/>
        <v>11.1</v>
      </c>
    </row>
    <row r="93" spans="1:11" s="134" customFormat="1" ht="18" customHeight="1">
      <c r="A93" s="133"/>
      <c r="B93" s="331" t="s">
        <v>257</v>
      </c>
      <c r="C93" s="77">
        <v>871</v>
      </c>
      <c r="D93" s="77" t="s">
        <v>42</v>
      </c>
      <c r="E93" s="77" t="s">
        <v>185</v>
      </c>
      <c r="F93" s="77" t="s">
        <v>139</v>
      </c>
      <c r="G93" s="77" t="s">
        <v>226</v>
      </c>
      <c r="H93" s="77" t="s">
        <v>272</v>
      </c>
      <c r="I93" s="173" t="s">
        <v>125</v>
      </c>
      <c r="J93" s="78">
        <v>11.1</v>
      </c>
      <c r="K93" s="78">
        <v>11.1</v>
      </c>
    </row>
    <row r="94" spans="1:11" s="134" customFormat="1" ht="18" customHeight="1">
      <c r="A94" s="133"/>
      <c r="B94" s="322" t="s">
        <v>356</v>
      </c>
      <c r="C94" s="74">
        <v>871</v>
      </c>
      <c r="D94" s="74" t="s">
        <v>42</v>
      </c>
      <c r="E94" s="74" t="s">
        <v>185</v>
      </c>
      <c r="F94" s="74" t="s">
        <v>159</v>
      </c>
      <c r="G94" s="74" t="s">
        <v>224</v>
      </c>
      <c r="H94" s="74" t="s">
        <v>166</v>
      </c>
      <c r="I94" s="324"/>
      <c r="J94" s="80">
        <f aca="true" t="shared" si="7" ref="J94:K96">J95</f>
        <v>22</v>
      </c>
      <c r="K94" s="80">
        <f t="shared" si="7"/>
        <v>23</v>
      </c>
    </row>
    <row r="95" spans="1:11" s="134" customFormat="1" ht="18" customHeight="1">
      <c r="A95" s="133"/>
      <c r="B95" s="325" t="s">
        <v>161</v>
      </c>
      <c r="C95" s="96">
        <v>871</v>
      </c>
      <c r="D95" s="96" t="s">
        <v>42</v>
      </c>
      <c r="E95" s="96" t="s">
        <v>185</v>
      </c>
      <c r="F95" s="96" t="s">
        <v>159</v>
      </c>
      <c r="G95" s="96" t="s">
        <v>162</v>
      </c>
      <c r="H95" s="96" t="s">
        <v>166</v>
      </c>
      <c r="I95" s="327"/>
      <c r="J95" s="97">
        <f t="shared" si="7"/>
        <v>22</v>
      </c>
      <c r="K95" s="97">
        <f t="shared" si="7"/>
        <v>23</v>
      </c>
    </row>
    <row r="96" spans="1:11" s="134" customFormat="1" ht="36" customHeight="1">
      <c r="A96" s="133"/>
      <c r="B96" s="330" t="s">
        <v>357</v>
      </c>
      <c r="C96" s="118">
        <v>871</v>
      </c>
      <c r="D96" s="118" t="s">
        <v>42</v>
      </c>
      <c r="E96" s="118" t="s">
        <v>185</v>
      </c>
      <c r="F96" s="118" t="s">
        <v>159</v>
      </c>
      <c r="G96" s="118" t="s">
        <v>162</v>
      </c>
      <c r="H96" s="118" t="s">
        <v>209</v>
      </c>
      <c r="I96" s="314"/>
      <c r="J96" s="119">
        <f t="shared" si="7"/>
        <v>22</v>
      </c>
      <c r="K96" s="119">
        <f t="shared" si="7"/>
        <v>23</v>
      </c>
    </row>
    <row r="97" spans="1:11" s="134" customFormat="1" ht="18" customHeight="1">
      <c r="A97" s="133"/>
      <c r="B97" s="317" t="s">
        <v>256</v>
      </c>
      <c r="C97" s="77">
        <v>871</v>
      </c>
      <c r="D97" s="77" t="s">
        <v>42</v>
      </c>
      <c r="E97" s="77" t="s">
        <v>185</v>
      </c>
      <c r="F97" s="77" t="s">
        <v>159</v>
      </c>
      <c r="G97" s="77" t="s">
        <v>162</v>
      </c>
      <c r="H97" s="77" t="s">
        <v>209</v>
      </c>
      <c r="I97" s="337">
        <v>240</v>
      </c>
      <c r="J97" s="320">
        <v>22</v>
      </c>
      <c r="K97" s="320">
        <v>23</v>
      </c>
    </row>
    <row r="98" spans="1:11" s="134" customFormat="1" ht="18" customHeight="1">
      <c r="A98" s="133"/>
      <c r="B98" s="353" t="s">
        <v>240</v>
      </c>
      <c r="C98" s="354">
        <v>871</v>
      </c>
      <c r="D98" s="354" t="s">
        <v>44</v>
      </c>
      <c r="E98" s="354"/>
      <c r="F98" s="310"/>
      <c r="G98" s="310"/>
      <c r="H98" s="310"/>
      <c r="I98" s="156"/>
      <c r="J98" s="87">
        <f aca="true" t="shared" si="8" ref="J98:K101">J99</f>
        <v>270.6</v>
      </c>
      <c r="K98" s="87">
        <f t="shared" si="8"/>
        <v>258.5</v>
      </c>
    </row>
    <row r="99" spans="1:11" s="134" customFormat="1" ht="18" customHeight="1">
      <c r="A99" s="133"/>
      <c r="B99" s="355" t="s">
        <v>39</v>
      </c>
      <c r="C99" s="356">
        <v>871</v>
      </c>
      <c r="D99" s="356" t="s">
        <v>44</v>
      </c>
      <c r="E99" s="356" t="s">
        <v>43</v>
      </c>
      <c r="F99" s="312"/>
      <c r="G99" s="312"/>
      <c r="H99" s="312"/>
      <c r="I99" s="339"/>
      <c r="J99" s="357">
        <f t="shared" si="8"/>
        <v>270.6</v>
      </c>
      <c r="K99" s="357">
        <f t="shared" si="8"/>
        <v>258.5</v>
      </c>
    </row>
    <row r="100" spans="1:11" s="134" customFormat="1" ht="18" customHeight="1">
      <c r="A100" s="133"/>
      <c r="B100" s="115" t="s">
        <v>223</v>
      </c>
      <c r="C100" s="358">
        <v>871</v>
      </c>
      <c r="D100" s="358" t="s">
        <v>44</v>
      </c>
      <c r="E100" s="358" t="s">
        <v>43</v>
      </c>
      <c r="F100" s="74" t="s">
        <v>139</v>
      </c>
      <c r="G100" s="74" t="s">
        <v>224</v>
      </c>
      <c r="H100" s="74" t="s">
        <v>166</v>
      </c>
      <c r="I100" s="359"/>
      <c r="J100" s="360">
        <f t="shared" si="8"/>
        <v>270.6</v>
      </c>
      <c r="K100" s="360">
        <f t="shared" si="8"/>
        <v>258.5</v>
      </c>
    </row>
    <row r="101" spans="1:11" s="134" customFormat="1" ht="18" customHeight="1">
      <c r="A101" s="133"/>
      <c r="B101" s="361" t="s">
        <v>225</v>
      </c>
      <c r="C101" s="362">
        <v>871</v>
      </c>
      <c r="D101" s="362" t="s">
        <v>44</v>
      </c>
      <c r="E101" s="362" t="s">
        <v>43</v>
      </c>
      <c r="F101" s="363" t="s">
        <v>139</v>
      </c>
      <c r="G101" s="363" t="s">
        <v>226</v>
      </c>
      <c r="H101" s="363" t="s">
        <v>166</v>
      </c>
      <c r="I101" s="364"/>
      <c r="J101" s="365">
        <f t="shared" si="8"/>
        <v>270.6</v>
      </c>
      <c r="K101" s="365">
        <f t="shared" si="8"/>
        <v>258.5</v>
      </c>
    </row>
    <row r="102" spans="1:11" s="134" customFormat="1" ht="36.75" customHeight="1">
      <c r="A102" s="133"/>
      <c r="B102" s="361" t="s">
        <v>227</v>
      </c>
      <c r="C102" s="362">
        <v>871</v>
      </c>
      <c r="D102" s="362" t="s">
        <v>44</v>
      </c>
      <c r="E102" s="362" t="s">
        <v>43</v>
      </c>
      <c r="F102" s="363" t="s">
        <v>139</v>
      </c>
      <c r="G102" s="363" t="s">
        <v>226</v>
      </c>
      <c r="H102" s="363" t="s">
        <v>228</v>
      </c>
      <c r="I102" s="364"/>
      <c r="J102" s="380">
        <f>J103+J104+J105</f>
        <v>270.6</v>
      </c>
      <c r="K102" s="380">
        <f>K103+K104+K105</f>
        <v>258.5</v>
      </c>
    </row>
    <row r="103" spans="1:11" s="134" customFormat="1" ht="35.25" customHeight="1">
      <c r="A103" s="133"/>
      <c r="B103" s="315" t="s">
        <v>157</v>
      </c>
      <c r="C103" s="76">
        <v>871</v>
      </c>
      <c r="D103" s="76" t="s">
        <v>44</v>
      </c>
      <c r="E103" s="76" t="s">
        <v>43</v>
      </c>
      <c r="F103" s="77" t="s">
        <v>139</v>
      </c>
      <c r="G103" s="77" t="s">
        <v>226</v>
      </c>
      <c r="H103" s="77" t="s">
        <v>228</v>
      </c>
      <c r="I103" s="162" t="s">
        <v>254</v>
      </c>
      <c r="J103" s="78">
        <v>214.8</v>
      </c>
      <c r="K103" s="78">
        <v>214.8</v>
      </c>
    </row>
    <row r="104" spans="1:11" s="134" customFormat="1" ht="18" customHeight="1">
      <c r="A104" s="133"/>
      <c r="B104" s="317" t="s">
        <v>256</v>
      </c>
      <c r="C104" s="76">
        <v>871</v>
      </c>
      <c r="D104" s="76" t="s">
        <v>44</v>
      </c>
      <c r="E104" s="76" t="s">
        <v>43</v>
      </c>
      <c r="F104" s="77" t="s">
        <v>139</v>
      </c>
      <c r="G104" s="77" t="s">
        <v>226</v>
      </c>
      <c r="H104" s="77" t="s">
        <v>228</v>
      </c>
      <c r="I104" s="162" t="s">
        <v>255</v>
      </c>
      <c r="J104" s="78">
        <v>55.8</v>
      </c>
      <c r="K104" s="78">
        <v>43.7</v>
      </c>
    </row>
    <row r="105" spans="1:11" s="134" customFormat="1" ht="18" customHeight="1">
      <c r="A105" s="133"/>
      <c r="B105" s="317" t="s">
        <v>274</v>
      </c>
      <c r="C105" s="76">
        <v>871</v>
      </c>
      <c r="D105" s="76" t="s">
        <v>44</v>
      </c>
      <c r="E105" s="76" t="s">
        <v>43</v>
      </c>
      <c r="F105" s="77" t="s">
        <v>139</v>
      </c>
      <c r="G105" s="77" t="s">
        <v>226</v>
      </c>
      <c r="H105" s="77" t="s">
        <v>228</v>
      </c>
      <c r="I105" s="162" t="s">
        <v>273</v>
      </c>
      <c r="J105" s="78"/>
      <c r="K105" s="78"/>
    </row>
    <row r="106" spans="1:11" s="134" customFormat="1" ht="18" customHeight="1">
      <c r="A106" s="133"/>
      <c r="B106" s="353" t="s">
        <v>239</v>
      </c>
      <c r="C106" s="354">
        <v>871</v>
      </c>
      <c r="D106" s="354" t="s">
        <v>43</v>
      </c>
      <c r="E106" s="354"/>
      <c r="F106" s="84"/>
      <c r="G106" s="84"/>
      <c r="H106" s="84"/>
      <c r="I106" s="157"/>
      <c r="J106" s="85">
        <f>J107+J119</f>
        <v>90</v>
      </c>
      <c r="K106" s="85">
        <f>K107+K119</f>
        <v>90</v>
      </c>
    </row>
    <row r="107" spans="1:11" s="134" customFormat="1" ht="24.75" customHeight="1">
      <c r="A107" s="133"/>
      <c r="B107" s="338" t="s">
        <v>229</v>
      </c>
      <c r="C107" s="312">
        <v>871</v>
      </c>
      <c r="D107" s="312" t="s">
        <v>43</v>
      </c>
      <c r="E107" s="312" t="s">
        <v>94</v>
      </c>
      <c r="F107" s="366"/>
      <c r="G107" s="366"/>
      <c r="H107" s="366"/>
      <c r="I107" s="342"/>
      <c r="J107" s="79">
        <f>J108+J112</f>
        <v>60</v>
      </c>
      <c r="K107" s="79">
        <f>K108+K112</f>
        <v>60</v>
      </c>
    </row>
    <row r="108" spans="1:11" s="134" customFormat="1" ht="21.75" customHeight="1">
      <c r="A108" s="133"/>
      <c r="B108" s="332" t="s">
        <v>163</v>
      </c>
      <c r="C108" s="74">
        <v>871</v>
      </c>
      <c r="D108" s="74" t="s">
        <v>43</v>
      </c>
      <c r="E108" s="74" t="s">
        <v>94</v>
      </c>
      <c r="F108" s="74" t="s">
        <v>164</v>
      </c>
      <c r="G108" s="74"/>
      <c r="H108" s="74"/>
      <c r="I108" s="324"/>
      <c r="J108" s="80">
        <f aca="true" t="shared" si="9" ref="J108:K110">J109</f>
        <v>0</v>
      </c>
      <c r="K108" s="80">
        <f t="shared" si="9"/>
        <v>0</v>
      </c>
    </row>
    <row r="109" spans="1:11" s="134" customFormat="1" ht="37.5" customHeight="1" hidden="1">
      <c r="A109" s="133"/>
      <c r="B109" s="333" t="s">
        <v>165</v>
      </c>
      <c r="C109" s="96">
        <v>871</v>
      </c>
      <c r="D109" s="96" t="s">
        <v>43</v>
      </c>
      <c r="E109" s="96" t="s">
        <v>94</v>
      </c>
      <c r="F109" s="96">
        <v>97</v>
      </c>
      <c r="G109" s="96">
        <v>2</v>
      </c>
      <c r="H109" s="96" t="s">
        <v>166</v>
      </c>
      <c r="I109" s="334"/>
      <c r="J109" s="97">
        <f t="shared" si="9"/>
        <v>0</v>
      </c>
      <c r="K109" s="97">
        <f t="shared" si="9"/>
        <v>0</v>
      </c>
    </row>
    <row r="110" spans="1:11" s="134" customFormat="1" ht="27.75" customHeight="1" hidden="1">
      <c r="A110" s="133"/>
      <c r="B110" s="344" t="s">
        <v>323</v>
      </c>
      <c r="C110" s="93">
        <v>871</v>
      </c>
      <c r="D110" s="93" t="s">
        <v>43</v>
      </c>
      <c r="E110" s="93" t="s">
        <v>94</v>
      </c>
      <c r="F110" s="93" t="s">
        <v>164</v>
      </c>
      <c r="G110" s="93" t="s">
        <v>162</v>
      </c>
      <c r="H110" s="93" t="s">
        <v>230</v>
      </c>
      <c r="I110" s="335"/>
      <c r="J110" s="94">
        <f t="shared" si="9"/>
        <v>0</v>
      </c>
      <c r="K110" s="94">
        <f t="shared" si="9"/>
        <v>0</v>
      </c>
    </row>
    <row r="111" spans="1:11" s="134" customFormat="1" ht="42" customHeight="1" hidden="1">
      <c r="A111" s="133"/>
      <c r="B111" s="81" t="s">
        <v>231</v>
      </c>
      <c r="C111" s="77">
        <v>871</v>
      </c>
      <c r="D111" s="77" t="s">
        <v>43</v>
      </c>
      <c r="E111" s="77" t="s">
        <v>94</v>
      </c>
      <c r="F111" s="77" t="s">
        <v>164</v>
      </c>
      <c r="G111" s="77" t="s">
        <v>162</v>
      </c>
      <c r="H111" s="77" t="s">
        <v>230</v>
      </c>
      <c r="I111" s="337">
        <v>500</v>
      </c>
      <c r="J111" s="78"/>
      <c r="K111" s="78"/>
    </row>
    <row r="112" spans="1:11" s="134" customFormat="1" ht="33.75" customHeight="1">
      <c r="A112" s="133"/>
      <c r="B112" s="332" t="s">
        <v>234</v>
      </c>
      <c r="C112" s="74">
        <v>871</v>
      </c>
      <c r="D112" s="74" t="s">
        <v>43</v>
      </c>
      <c r="E112" s="74" t="s">
        <v>94</v>
      </c>
      <c r="F112" s="74" t="s">
        <v>43</v>
      </c>
      <c r="G112" s="74"/>
      <c r="H112" s="74"/>
      <c r="I112" s="324"/>
      <c r="J112" s="80">
        <f>J113+J116</f>
        <v>60</v>
      </c>
      <c r="K112" s="80">
        <f>K113+K116</f>
        <v>60</v>
      </c>
    </row>
    <row r="113" spans="1:11" s="134" customFormat="1" ht="64.5" customHeight="1">
      <c r="A113" s="133"/>
      <c r="B113" s="95" t="s">
        <v>358</v>
      </c>
      <c r="C113" s="96">
        <v>871</v>
      </c>
      <c r="D113" s="96" t="s">
        <v>43</v>
      </c>
      <c r="E113" s="96" t="s">
        <v>94</v>
      </c>
      <c r="F113" s="96" t="s">
        <v>43</v>
      </c>
      <c r="G113" s="96" t="s">
        <v>150</v>
      </c>
      <c r="H113" s="96"/>
      <c r="I113" s="327"/>
      <c r="J113" s="97">
        <f>J114</f>
        <v>50</v>
      </c>
      <c r="K113" s="97">
        <f>K114</f>
        <v>50</v>
      </c>
    </row>
    <row r="114" spans="1:11" s="134" customFormat="1" ht="79.5" customHeight="1">
      <c r="A114" s="133"/>
      <c r="B114" s="328" t="s">
        <v>442</v>
      </c>
      <c r="C114" s="118">
        <v>871</v>
      </c>
      <c r="D114" s="118" t="s">
        <v>43</v>
      </c>
      <c r="E114" s="118" t="s">
        <v>94</v>
      </c>
      <c r="F114" s="118" t="s">
        <v>43</v>
      </c>
      <c r="G114" s="118" t="s">
        <v>150</v>
      </c>
      <c r="H114" s="118" t="s">
        <v>232</v>
      </c>
      <c r="I114" s="314"/>
      <c r="J114" s="119">
        <f>J115</f>
        <v>50</v>
      </c>
      <c r="K114" s="119">
        <f>K115</f>
        <v>50</v>
      </c>
    </row>
    <row r="115" spans="1:11" s="134" customFormat="1" ht="18" customHeight="1">
      <c r="A115" s="133"/>
      <c r="B115" s="317" t="s">
        <v>256</v>
      </c>
      <c r="C115" s="77">
        <v>871</v>
      </c>
      <c r="D115" s="77" t="s">
        <v>43</v>
      </c>
      <c r="E115" s="77" t="s">
        <v>94</v>
      </c>
      <c r="F115" s="77" t="s">
        <v>43</v>
      </c>
      <c r="G115" s="77" t="s">
        <v>150</v>
      </c>
      <c r="H115" s="77" t="s">
        <v>232</v>
      </c>
      <c r="I115" s="173" t="s">
        <v>255</v>
      </c>
      <c r="J115" s="78">
        <v>50</v>
      </c>
      <c r="K115" s="78">
        <v>50</v>
      </c>
    </row>
    <row r="116" spans="1:11" s="134" customFormat="1" ht="56.25" customHeight="1">
      <c r="A116" s="133"/>
      <c r="B116" s="95" t="s">
        <v>441</v>
      </c>
      <c r="C116" s="96">
        <v>871</v>
      </c>
      <c r="D116" s="96" t="s">
        <v>43</v>
      </c>
      <c r="E116" s="96" t="s">
        <v>94</v>
      </c>
      <c r="F116" s="96" t="s">
        <v>43</v>
      </c>
      <c r="G116" s="96" t="s">
        <v>162</v>
      </c>
      <c r="H116" s="96"/>
      <c r="I116" s="327"/>
      <c r="J116" s="97">
        <f>J117</f>
        <v>10</v>
      </c>
      <c r="K116" s="97">
        <f>K117</f>
        <v>10</v>
      </c>
    </row>
    <row r="117" spans="1:11" s="134" customFormat="1" ht="53.25" customHeight="1">
      <c r="A117" s="133"/>
      <c r="B117" s="328" t="s">
        <v>443</v>
      </c>
      <c r="C117" s="118">
        <v>871</v>
      </c>
      <c r="D117" s="118" t="s">
        <v>43</v>
      </c>
      <c r="E117" s="118" t="s">
        <v>94</v>
      </c>
      <c r="F117" s="118" t="s">
        <v>43</v>
      </c>
      <c r="G117" s="118" t="s">
        <v>162</v>
      </c>
      <c r="H117" s="118" t="s">
        <v>233</v>
      </c>
      <c r="I117" s="314"/>
      <c r="J117" s="119">
        <f>J118</f>
        <v>10</v>
      </c>
      <c r="K117" s="119">
        <f>K118</f>
        <v>10</v>
      </c>
    </row>
    <row r="118" spans="1:11" s="134" customFormat="1" ht="18" customHeight="1">
      <c r="A118" s="133"/>
      <c r="B118" s="317" t="s">
        <v>256</v>
      </c>
      <c r="C118" s="318">
        <v>871</v>
      </c>
      <c r="D118" s="318" t="s">
        <v>43</v>
      </c>
      <c r="E118" s="318" t="s">
        <v>94</v>
      </c>
      <c r="F118" s="318" t="s">
        <v>43</v>
      </c>
      <c r="G118" s="318" t="s">
        <v>162</v>
      </c>
      <c r="H118" s="318" t="s">
        <v>233</v>
      </c>
      <c r="I118" s="319" t="s">
        <v>255</v>
      </c>
      <c r="J118" s="320">
        <v>10</v>
      </c>
      <c r="K118" s="320">
        <v>10</v>
      </c>
    </row>
    <row r="119" spans="1:11" s="134" customFormat="1" ht="18" customHeight="1">
      <c r="A119" s="133"/>
      <c r="B119" s="338" t="s">
        <v>235</v>
      </c>
      <c r="C119" s="312">
        <v>871</v>
      </c>
      <c r="D119" s="312" t="s">
        <v>43</v>
      </c>
      <c r="E119" s="312" t="s">
        <v>236</v>
      </c>
      <c r="F119" s="312"/>
      <c r="G119" s="312"/>
      <c r="H119" s="312"/>
      <c r="I119" s="313"/>
      <c r="J119" s="79">
        <f>J120</f>
        <v>30</v>
      </c>
      <c r="K119" s="79">
        <f>K120</f>
        <v>30</v>
      </c>
    </row>
    <row r="120" spans="1:11" s="134" customFormat="1" ht="37.5" customHeight="1">
      <c r="A120" s="133"/>
      <c r="B120" s="332" t="s">
        <v>247</v>
      </c>
      <c r="C120" s="74">
        <v>871</v>
      </c>
      <c r="D120" s="74" t="s">
        <v>43</v>
      </c>
      <c r="E120" s="74" t="s">
        <v>236</v>
      </c>
      <c r="F120" s="74" t="s">
        <v>43</v>
      </c>
      <c r="G120" s="74"/>
      <c r="H120" s="74"/>
      <c r="I120" s="324"/>
      <c r="J120" s="80">
        <f>J121</f>
        <v>30</v>
      </c>
      <c r="K120" s="80">
        <f>K121</f>
        <v>30</v>
      </c>
    </row>
    <row r="121" spans="1:11" s="134" customFormat="1" ht="55.5" customHeight="1">
      <c r="A121" s="133"/>
      <c r="B121" s="333" t="s">
        <v>415</v>
      </c>
      <c r="C121" s="96">
        <v>871</v>
      </c>
      <c r="D121" s="96" t="s">
        <v>43</v>
      </c>
      <c r="E121" s="96" t="s">
        <v>236</v>
      </c>
      <c r="F121" s="96" t="s">
        <v>43</v>
      </c>
      <c r="G121" s="96" t="s">
        <v>172</v>
      </c>
      <c r="H121" s="96"/>
      <c r="I121" s="327"/>
      <c r="J121" s="97">
        <f>J122+J124</f>
        <v>30</v>
      </c>
      <c r="K121" s="97">
        <f>K122+K124</f>
        <v>30</v>
      </c>
    </row>
    <row r="122" spans="1:11" s="134" customFormat="1" ht="63.75" customHeight="1">
      <c r="A122" s="133"/>
      <c r="B122" s="367" t="s">
        <v>445</v>
      </c>
      <c r="C122" s="118">
        <v>871</v>
      </c>
      <c r="D122" s="118" t="s">
        <v>43</v>
      </c>
      <c r="E122" s="118" t="s">
        <v>236</v>
      </c>
      <c r="F122" s="118" t="s">
        <v>43</v>
      </c>
      <c r="G122" s="118" t="s">
        <v>172</v>
      </c>
      <c r="H122" s="118" t="s">
        <v>237</v>
      </c>
      <c r="I122" s="314"/>
      <c r="J122" s="119">
        <f>J123</f>
        <v>25</v>
      </c>
      <c r="K122" s="119">
        <f>K123</f>
        <v>25</v>
      </c>
    </row>
    <row r="123" spans="1:11" s="134" customFormat="1" ht="18" customHeight="1">
      <c r="A123" s="133"/>
      <c r="B123" s="317" t="s">
        <v>256</v>
      </c>
      <c r="C123" s="77">
        <v>871</v>
      </c>
      <c r="D123" s="77" t="s">
        <v>43</v>
      </c>
      <c r="E123" s="77" t="s">
        <v>236</v>
      </c>
      <c r="F123" s="77" t="s">
        <v>43</v>
      </c>
      <c r="G123" s="77" t="s">
        <v>172</v>
      </c>
      <c r="H123" s="77" t="s">
        <v>237</v>
      </c>
      <c r="I123" s="319" t="s">
        <v>255</v>
      </c>
      <c r="J123" s="320">
        <v>25</v>
      </c>
      <c r="K123" s="320">
        <v>25</v>
      </c>
    </row>
    <row r="124" spans="1:11" s="134" customFormat="1" ht="66.75" customHeight="1">
      <c r="A124" s="133"/>
      <c r="B124" s="328" t="s">
        <v>444</v>
      </c>
      <c r="C124" s="118">
        <v>871</v>
      </c>
      <c r="D124" s="118" t="s">
        <v>43</v>
      </c>
      <c r="E124" s="118" t="s">
        <v>236</v>
      </c>
      <c r="F124" s="118" t="s">
        <v>43</v>
      </c>
      <c r="G124" s="118" t="s">
        <v>172</v>
      </c>
      <c r="H124" s="118" t="s">
        <v>238</v>
      </c>
      <c r="I124" s="314"/>
      <c r="J124" s="119">
        <f>J125</f>
        <v>5</v>
      </c>
      <c r="K124" s="119">
        <f>K125</f>
        <v>5</v>
      </c>
    </row>
    <row r="125" spans="1:11" s="134" customFormat="1" ht="18" customHeight="1">
      <c r="A125" s="133"/>
      <c r="B125" s="317" t="s">
        <v>256</v>
      </c>
      <c r="C125" s="77">
        <v>871</v>
      </c>
      <c r="D125" s="77" t="s">
        <v>43</v>
      </c>
      <c r="E125" s="77" t="s">
        <v>236</v>
      </c>
      <c r="F125" s="77" t="s">
        <v>43</v>
      </c>
      <c r="G125" s="77" t="s">
        <v>172</v>
      </c>
      <c r="H125" s="77" t="s">
        <v>238</v>
      </c>
      <c r="I125" s="319" t="s">
        <v>255</v>
      </c>
      <c r="J125" s="320">
        <v>5</v>
      </c>
      <c r="K125" s="320">
        <v>5</v>
      </c>
    </row>
    <row r="126" spans="1:11" s="134" customFormat="1" ht="18" customHeight="1">
      <c r="A126" s="133"/>
      <c r="B126" s="368" t="s">
        <v>241</v>
      </c>
      <c r="C126" s="369">
        <v>871</v>
      </c>
      <c r="D126" s="369" t="s">
        <v>46</v>
      </c>
      <c r="E126" s="369"/>
      <c r="F126" s="310"/>
      <c r="G126" s="310"/>
      <c r="H126" s="310"/>
      <c r="I126" s="370"/>
      <c r="J126" s="85">
        <f>J127+J145</f>
        <v>1291</v>
      </c>
      <c r="K126" s="85">
        <f>K127+K145</f>
        <v>300</v>
      </c>
    </row>
    <row r="127" spans="1:11" s="134" customFormat="1" ht="18" customHeight="1">
      <c r="A127" s="133"/>
      <c r="B127" s="311" t="s">
        <v>242</v>
      </c>
      <c r="C127" s="312">
        <v>871</v>
      </c>
      <c r="D127" s="312" t="s">
        <v>46</v>
      </c>
      <c r="E127" s="312" t="s">
        <v>94</v>
      </c>
      <c r="F127" s="312"/>
      <c r="G127" s="312"/>
      <c r="H127" s="312"/>
      <c r="I127" s="313"/>
      <c r="J127" s="79">
        <f>J128</f>
        <v>1291</v>
      </c>
      <c r="K127" s="79">
        <f>K128</f>
        <v>300</v>
      </c>
    </row>
    <row r="128" spans="1:11" s="134" customFormat="1" ht="26.25" customHeight="1">
      <c r="A128" s="133"/>
      <c r="B128" s="371" t="s">
        <v>324</v>
      </c>
      <c r="C128" s="74">
        <v>871</v>
      </c>
      <c r="D128" s="74" t="s">
        <v>46</v>
      </c>
      <c r="E128" s="74" t="s">
        <v>94</v>
      </c>
      <c r="F128" s="74" t="s">
        <v>46</v>
      </c>
      <c r="G128" s="74" t="s">
        <v>292</v>
      </c>
      <c r="H128" s="74" t="s">
        <v>166</v>
      </c>
      <c r="I128" s="324"/>
      <c r="J128" s="80">
        <f>J129+J136</f>
        <v>1291</v>
      </c>
      <c r="K128" s="80">
        <f>K129+K136</f>
        <v>300</v>
      </c>
    </row>
    <row r="129" spans="1:11" s="134" customFormat="1" ht="33.75" customHeight="1">
      <c r="A129" s="133"/>
      <c r="B129" s="346" t="s">
        <v>418</v>
      </c>
      <c r="C129" s="372">
        <v>871</v>
      </c>
      <c r="D129" s="372" t="s">
        <v>46</v>
      </c>
      <c r="E129" s="372" t="s">
        <v>94</v>
      </c>
      <c r="F129" s="96" t="s">
        <v>46</v>
      </c>
      <c r="G129" s="96" t="s">
        <v>150</v>
      </c>
      <c r="H129" s="96" t="s">
        <v>166</v>
      </c>
      <c r="I129" s="327"/>
      <c r="J129" s="97">
        <f>J130+J132+J134</f>
        <v>400</v>
      </c>
      <c r="K129" s="97">
        <f>K130+K132+K134</f>
        <v>200</v>
      </c>
    </row>
    <row r="130" spans="1:11" s="134" customFormat="1" ht="45.75" customHeight="1">
      <c r="A130" s="133"/>
      <c r="B130" s="367" t="s">
        <v>419</v>
      </c>
      <c r="C130" s="373">
        <v>871</v>
      </c>
      <c r="D130" s="373" t="s">
        <v>46</v>
      </c>
      <c r="E130" s="373" t="s">
        <v>94</v>
      </c>
      <c r="F130" s="118" t="s">
        <v>46</v>
      </c>
      <c r="G130" s="118" t="s">
        <v>150</v>
      </c>
      <c r="H130" s="118" t="s">
        <v>243</v>
      </c>
      <c r="I130" s="314"/>
      <c r="J130" s="119">
        <f>J131</f>
        <v>400</v>
      </c>
      <c r="K130" s="119">
        <f>K131</f>
        <v>200</v>
      </c>
    </row>
    <row r="131" spans="1:11" s="134" customFormat="1" ht="18" customHeight="1">
      <c r="A131" s="133"/>
      <c r="B131" s="317" t="s">
        <v>256</v>
      </c>
      <c r="C131" s="374">
        <v>871</v>
      </c>
      <c r="D131" s="374" t="s">
        <v>46</v>
      </c>
      <c r="E131" s="374" t="s">
        <v>94</v>
      </c>
      <c r="F131" s="77" t="s">
        <v>46</v>
      </c>
      <c r="G131" s="77" t="s">
        <v>150</v>
      </c>
      <c r="H131" s="77" t="s">
        <v>243</v>
      </c>
      <c r="I131" s="173" t="s">
        <v>255</v>
      </c>
      <c r="J131" s="78">
        <v>400</v>
      </c>
      <c r="K131" s="78">
        <v>200</v>
      </c>
    </row>
    <row r="132" spans="1:11" s="134" customFormat="1" ht="57" customHeight="1">
      <c r="A132" s="133"/>
      <c r="B132" s="375" t="s">
        <v>446</v>
      </c>
      <c r="C132" s="373">
        <v>871</v>
      </c>
      <c r="D132" s="373" t="s">
        <v>46</v>
      </c>
      <c r="E132" s="373" t="s">
        <v>94</v>
      </c>
      <c r="F132" s="118" t="s">
        <v>46</v>
      </c>
      <c r="G132" s="118" t="s">
        <v>150</v>
      </c>
      <c r="H132" s="118" t="s">
        <v>293</v>
      </c>
      <c r="I132" s="314"/>
      <c r="J132" s="119">
        <f>J133</f>
        <v>0</v>
      </c>
      <c r="K132" s="119">
        <f>K133</f>
        <v>0</v>
      </c>
    </row>
    <row r="133" spans="1:11" s="134" customFormat="1" ht="18" customHeight="1">
      <c r="A133" s="133"/>
      <c r="B133" s="317" t="s">
        <v>256</v>
      </c>
      <c r="C133" s="374">
        <v>871</v>
      </c>
      <c r="D133" s="374" t="s">
        <v>46</v>
      </c>
      <c r="E133" s="374" t="s">
        <v>94</v>
      </c>
      <c r="F133" s="77" t="s">
        <v>46</v>
      </c>
      <c r="G133" s="77" t="s">
        <v>150</v>
      </c>
      <c r="H133" s="77" t="s">
        <v>293</v>
      </c>
      <c r="I133" s="173" t="s">
        <v>255</v>
      </c>
      <c r="J133" s="78"/>
      <c r="K133" s="78"/>
    </row>
    <row r="134" spans="1:11" s="134" customFormat="1" ht="54.75" customHeight="1">
      <c r="A134" s="133"/>
      <c r="B134" s="375" t="s">
        <v>447</v>
      </c>
      <c r="C134" s="373">
        <v>871</v>
      </c>
      <c r="D134" s="373" t="s">
        <v>46</v>
      </c>
      <c r="E134" s="373" t="s">
        <v>94</v>
      </c>
      <c r="F134" s="118" t="s">
        <v>46</v>
      </c>
      <c r="G134" s="118" t="s">
        <v>150</v>
      </c>
      <c r="H134" s="118" t="s">
        <v>294</v>
      </c>
      <c r="I134" s="314"/>
      <c r="J134" s="119">
        <f>J135</f>
        <v>0</v>
      </c>
      <c r="K134" s="119">
        <f>K135</f>
        <v>0</v>
      </c>
    </row>
    <row r="135" spans="1:11" s="134" customFormat="1" ht="18" customHeight="1">
      <c r="A135" s="133"/>
      <c r="B135" s="317" t="s">
        <v>256</v>
      </c>
      <c r="C135" s="374">
        <v>871</v>
      </c>
      <c r="D135" s="374" t="s">
        <v>46</v>
      </c>
      <c r="E135" s="374" t="s">
        <v>94</v>
      </c>
      <c r="F135" s="77" t="s">
        <v>46</v>
      </c>
      <c r="G135" s="77" t="s">
        <v>150</v>
      </c>
      <c r="H135" s="77" t="s">
        <v>294</v>
      </c>
      <c r="I135" s="173" t="s">
        <v>255</v>
      </c>
      <c r="J135" s="78"/>
      <c r="K135" s="78"/>
    </row>
    <row r="136" spans="1:11" s="134" customFormat="1" ht="50.25" customHeight="1">
      <c r="A136" s="133"/>
      <c r="B136" s="376" t="s">
        <v>326</v>
      </c>
      <c r="C136" s="507">
        <v>871</v>
      </c>
      <c r="D136" s="377" t="s">
        <v>46</v>
      </c>
      <c r="E136" s="377" t="s">
        <v>94</v>
      </c>
      <c r="F136" s="96" t="s">
        <v>46</v>
      </c>
      <c r="G136" s="96" t="s">
        <v>162</v>
      </c>
      <c r="H136" s="96"/>
      <c r="I136" s="327"/>
      <c r="J136" s="97">
        <f>J137+J139+J141+J143</f>
        <v>891</v>
      </c>
      <c r="K136" s="97">
        <f>K137+K139+K141+K143</f>
        <v>100</v>
      </c>
    </row>
    <row r="137" spans="1:11" s="134" customFormat="1" ht="63.75" customHeight="1">
      <c r="A137" s="133"/>
      <c r="B137" s="367" t="s">
        <v>328</v>
      </c>
      <c r="C137" s="373">
        <v>871</v>
      </c>
      <c r="D137" s="373" t="s">
        <v>46</v>
      </c>
      <c r="E137" s="373" t="s">
        <v>94</v>
      </c>
      <c r="F137" s="118" t="s">
        <v>46</v>
      </c>
      <c r="G137" s="118" t="s">
        <v>162</v>
      </c>
      <c r="H137" s="118" t="s">
        <v>244</v>
      </c>
      <c r="I137" s="314"/>
      <c r="J137" s="119">
        <f>J138</f>
        <v>0</v>
      </c>
      <c r="K137" s="119">
        <f>K138</f>
        <v>0</v>
      </c>
    </row>
    <row r="138" spans="1:11" s="134" customFormat="1" ht="18" customHeight="1">
      <c r="A138" s="133"/>
      <c r="B138" s="317" t="s">
        <v>256</v>
      </c>
      <c r="C138" s="374">
        <v>871</v>
      </c>
      <c r="D138" s="374" t="s">
        <v>46</v>
      </c>
      <c r="E138" s="374" t="s">
        <v>94</v>
      </c>
      <c r="F138" s="77" t="s">
        <v>46</v>
      </c>
      <c r="G138" s="77" t="s">
        <v>162</v>
      </c>
      <c r="H138" s="77" t="s">
        <v>244</v>
      </c>
      <c r="I138" s="173" t="s">
        <v>255</v>
      </c>
      <c r="J138" s="78"/>
      <c r="K138" s="78"/>
    </row>
    <row r="139" spans="1:11" s="134" customFormat="1" ht="74.25" customHeight="1">
      <c r="A139" s="133"/>
      <c r="B139" s="367" t="s">
        <v>329</v>
      </c>
      <c r="C139" s="373">
        <v>871</v>
      </c>
      <c r="D139" s="373" t="s">
        <v>46</v>
      </c>
      <c r="E139" s="373" t="s">
        <v>94</v>
      </c>
      <c r="F139" s="118" t="s">
        <v>46</v>
      </c>
      <c r="G139" s="118" t="s">
        <v>162</v>
      </c>
      <c r="H139" s="118" t="s">
        <v>245</v>
      </c>
      <c r="I139" s="314"/>
      <c r="J139" s="119">
        <f>J140</f>
        <v>150</v>
      </c>
      <c r="K139" s="119">
        <f>K140</f>
        <v>0</v>
      </c>
    </row>
    <row r="140" spans="1:11" s="134" customFormat="1" ht="18" customHeight="1">
      <c r="A140" s="133"/>
      <c r="B140" s="317" t="s">
        <v>256</v>
      </c>
      <c r="C140" s="374">
        <v>871</v>
      </c>
      <c r="D140" s="374" t="s">
        <v>46</v>
      </c>
      <c r="E140" s="374" t="s">
        <v>94</v>
      </c>
      <c r="F140" s="77" t="s">
        <v>46</v>
      </c>
      <c r="G140" s="77" t="s">
        <v>162</v>
      </c>
      <c r="H140" s="77" t="s">
        <v>245</v>
      </c>
      <c r="I140" s="173" t="s">
        <v>255</v>
      </c>
      <c r="J140" s="78">
        <v>150</v>
      </c>
      <c r="K140" s="78">
        <v>0</v>
      </c>
    </row>
    <row r="141" spans="1:11" s="134" customFormat="1" ht="70.5" customHeight="1">
      <c r="A141" s="133"/>
      <c r="B141" s="367" t="s">
        <v>330</v>
      </c>
      <c r="C141" s="373">
        <v>871</v>
      </c>
      <c r="D141" s="373" t="s">
        <v>46</v>
      </c>
      <c r="E141" s="373" t="s">
        <v>94</v>
      </c>
      <c r="F141" s="118" t="s">
        <v>46</v>
      </c>
      <c r="G141" s="118" t="s">
        <v>162</v>
      </c>
      <c r="H141" s="118" t="s">
        <v>246</v>
      </c>
      <c r="I141" s="314"/>
      <c r="J141" s="119">
        <f>J142</f>
        <v>741</v>
      </c>
      <c r="K141" s="119">
        <f>K142</f>
        <v>100</v>
      </c>
    </row>
    <row r="142" spans="1:11" s="134" customFormat="1" ht="18" customHeight="1">
      <c r="A142" s="133"/>
      <c r="B142" s="317" t="s">
        <v>256</v>
      </c>
      <c r="C142" s="374">
        <v>871</v>
      </c>
      <c r="D142" s="374" t="s">
        <v>46</v>
      </c>
      <c r="E142" s="374" t="s">
        <v>94</v>
      </c>
      <c r="F142" s="77" t="s">
        <v>46</v>
      </c>
      <c r="G142" s="77" t="s">
        <v>162</v>
      </c>
      <c r="H142" s="77" t="s">
        <v>246</v>
      </c>
      <c r="I142" s="173" t="s">
        <v>255</v>
      </c>
      <c r="J142" s="320">
        <v>741</v>
      </c>
      <c r="K142" s="320">
        <v>100</v>
      </c>
    </row>
    <row r="143" spans="1:11" s="134" customFormat="1" ht="54.75" customHeight="1">
      <c r="A143" s="133"/>
      <c r="B143" s="375" t="s">
        <v>448</v>
      </c>
      <c r="C143" s="373">
        <v>871</v>
      </c>
      <c r="D143" s="373" t="s">
        <v>46</v>
      </c>
      <c r="E143" s="373" t="s">
        <v>94</v>
      </c>
      <c r="F143" s="118" t="s">
        <v>46</v>
      </c>
      <c r="G143" s="118" t="s">
        <v>162</v>
      </c>
      <c r="H143" s="118" t="s">
        <v>295</v>
      </c>
      <c r="I143" s="314"/>
      <c r="J143" s="119">
        <f>J144</f>
        <v>0</v>
      </c>
      <c r="K143" s="119">
        <f>K144</f>
        <v>0</v>
      </c>
    </row>
    <row r="144" spans="1:11" s="134" customFormat="1" ht="17.25" customHeight="1">
      <c r="A144" s="133"/>
      <c r="B144" s="317" t="s">
        <v>256</v>
      </c>
      <c r="C144" s="374">
        <v>871</v>
      </c>
      <c r="D144" s="374" t="s">
        <v>46</v>
      </c>
      <c r="E144" s="374" t="s">
        <v>94</v>
      </c>
      <c r="F144" s="77" t="s">
        <v>46</v>
      </c>
      <c r="G144" s="77" t="s">
        <v>162</v>
      </c>
      <c r="H144" s="77" t="s">
        <v>295</v>
      </c>
      <c r="I144" s="173" t="s">
        <v>255</v>
      </c>
      <c r="J144" s="78"/>
      <c r="K144" s="78"/>
    </row>
    <row r="145" spans="1:11" s="134" customFormat="1" ht="18" customHeight="1" hidden="1">
      <c r="A145" s="133"/>
      <c r="B145" s="311" t="s">
        <v>140</v>
      </c>
      <c r="C145" s="312">
        <v>871</v>
      </c>
      <c r="D145" s="312" t="s">
        <v>46</v>
      </c>
      <c r="E145" s="312" t="s">
        <v>141</v>
      </c>
      <c r="F145" s="312"/>
      <c r="G145" s="312"/>
      <c r="H145" s="312"/>
      <c r="I145" s="313"/>
      <c r="J145" s="79">
        <f>J146</f>
        <v>0</v>
      </c>
      <c r="K145" s="79">
        <f>K146</f>
        <v>0</v>
      </c>
    </row>
    <row r="146" spans="1:11" s="134" customFormat="1" ht="26.25" customHeight="1" hidden="1">
      <c r="A146" s="133"/>
      <c r="B146" s="91" t="s">
        <v>163</v>
      </c>
      <c r="C146" s="74">
        <v>871</v>
      </c>
      <c r="D146" s="74" t="s">
        <v>46</v>
      </c>
      <c r="E146" s="74" t="s">
        <v>141</v>
      </c>
      <c r="F146" s="74" t="s">
        <v>164</v>
      </c>
      <c r="G146" s="74"/>
      <c r="H146" s="74"/>
      <c r="I146" s="159"/>
      <c r="J146" s="80">
        <f>J147</f>
        <v>0</v>
      </c>
      <c r="K146" s="80">
        <f>K147</f>
        <v>0</v>
      </c>
    </row>
    <row r="147" spans="1:11" s="134" customFormat="1" ht="33" customHeight="1" hidden="1">
      <c r="A147" s="133"/>
      <c r="B147" s="95" t="s">
        <v>165</v>
      </c>
      <c r="C147" s="96">
        <v>871</v>
      </c>
      <c r="D147" s="96" t="s">
        <v>46</v>
      </c>
      <c r="E147" s="96" t="s">
        <v>141</v>
      </c>
      <c r="F147" s="96">
        <v>97</v>
      </c>
      <c r="G147" s="96">
        <v>2</v>
      </c>
      <c r="H147" s="96" t="s">
        <v>166</v>
      </c>
      <c r="I147" s="160"/>
      <c r="J147" s="97">
        <f>J148+J150</f>
        <v>0</v>
      </c>
      <c r="K147" s="97">
        <f>K148+K150</f>
        <v>0</v>
      </c>
    </row>
    <row r="148" spans="1:11" s="134" customFormat="1" ht="27" customHeight="1" hidden="1">
      <c r="A148" s="133"/>
      <c r="B148" s="92" t="s">
        <v>331</v>
      </c>
      <c r="C148" s="93">
        <v>871</v>
      </c>
      <c r="D148" s="93" t="s">
        <v>46</v>
      </c>
      <c r="E148" s="93" t="s">
        <v>141</v>
      </c>
      <c r="F148" s="93" t="s">
        <v>164</v>
      </c>
      <c r="G148" s="93" t="s">
        <v>162</v>
      </c>
      <c r="H148" s="93" t="s">
        <v>332</v>
      </c>
      <c r="I148" s="161"/>
      <c r="J148" s="94">
        <f>J149</f>
        <v>0</v>
      </c>
      <c r="K148" s="94">
        <f>K149</f>
        <v>0</v>
      </c>
    </row>
    <row r="149" spans="1:11" s="134" customFormat="1" ht="25.5" customHeight="1" hidden="1">
      <c r="A149" s="133"/>
      <c r="B149" s="81" t="s">
        <v>231</v>
      </c>
      <c r="C149" s="77">
        <v>871</v>
      </c>
      <c r="D149" s="77" t="s">
        <v>46</v>
      </c>
      <c r="E149" s="77" t="s">
        <v>141</v>
      </c>
      <c r="F149" s="77" t="s">
        <v>164</v>
      </c>
      <c r="G149" s="77" t="s">
        <v>162</v>
      </c>
      <c r="H149" s="77" t="s">
        <v>332</v>
      </c>
      <c r="I149" s="162"/>
      <c r="J149" s="78"/>
      <c r="K149" s="78"/>
    </row>
    <row r="150" spans="1:11" s="134" customFormat="1" ht="18" customHeight="1" hidden="1">
      <c r="A150" s="133"/>
      <c r="B150" s="92" t="s">
        <v>334</v>
      </c>
      <c r="C150" s="93">
        <v>871</v>
      </c>
      <c r="D150" s="93" t="s">
        <v>46</v>
      </c>
      <c r="E150" s="93" t="s">
        <v>141</v>
      </c>
      <c r="F150" s="93" t="s">
        <v>164</v>
      </c>
      <c r="G150" s="93" t="s">
        <v>162</v>
      </c>
      <c r="H150" s="93" t="s">
        <v>333</v>
      </c>
      <c r="I150" s="161"/>
      <c r="J150" s="94">
        <f>J151</f>
        <v>0</v>
      </c>
      <c r="K150" s="94">
        <f>K151</f>
        <v>0</v>
      </c>
    </row>
    <row r="151" spans="1:11" s="134" customFormat="1" ht="48" customHeight="1" hidden="1">
      <c r="A151" s="133"/>
      <c r="B151" s="81" t="s">
        <v>231</v>
      </c>
      <c r="C151" s="77">
        <v>871</v>
      </c>
      <c r="D151" s="77" t="s">
        <v>46</v>
      </c>
      <c r="E151" s="77" t="s">
        <v>141</v>
      </c>
      <c r="F151" s="77" t="s">
        <v>164</v>
      </c>
      <c r="G151" s="77" t="s">
        <v>162</v>
      </c>
      <c r="H151" s="77" t="s">
        <v>333</v>
      </c>
      <c r="I151" s="162"/>
      <c r="J151" s="78"/>
      <c r="K151" s="78"/>
    </row>
    <row r="152" spans="1:11" s="134" customFormat="1" ht="18" customHeight="1">
      <c r="A152" s="133"/>
      <c r="B152" s="353" t="s">
        <v>335</v>
      </c>
      <c r="C152" s="354">
        <v>871</v>
      </c>
      <c r="D152" s="354" t="s">
        <v>47</v>
      </c>
      <c r="E152" s="354"/>
      <c r="F152" s="310"/>
      <c r="G152" s="310"/>
      <c r="H152" s="85"/>
      <c r="I152" s="378"/>
      <c r="J152" s="85">
        <f>J153+J170+J181+J201</f>
        <v>8971.4</v>
      </c>
      <c r="K152" s="85">
        <f>K153+K170+K181+K201</f>
        <v>8687.5</v>
      </c>
    </row>
    <row r="153" spans="1:11" s="134" customFormat="1" ht="18" customHeight="1">
      <c r="A153" s="133"/>
      <c r="B153" s="311" t="s">
        <v>48</v>
      </c>
      <c r="C153" s="312">
        <v>871</v>
      </c>
      <c r="D153" s="312" t="s">
        <v>47</v>
      </c>
      <c r="E153" s="312" t="s">
        <v>42</v>
      </c>
      <c r="F153" s="312"/>
      <c r="G153" s="312"/>
      <c r="H153" s="79"/>
      <c r="I153" s="379"/>
      <c r="J153" s="79">
        <f>J154+J166</f>
        <v>1615.4</v>
      </c>
      <c r="K153" s="79">
        <f>K154+K166</f>
        <v>1615.4</v>
      </c>
    </row>
    <row r="154" spans="1:11" s="134" customFormat="1" ht="29.25" customHeight="1">
      <c r="A154" s="133"/>
      <c r="B154" s="332" t="s">
        <v>337</v>
      </c>
      <c r="C154" s="323">
        <v>871</v>
      </c>
      <c r="D154" s="323" t="s">
        <v>47</v>
      </c>
      <c r="E154" s="323" t="s">
        <v>42</v>
      </c>
      <c r="F154" s="74" t="s">
        <v>47</v>
      </c>
      <c r="G154" s="74" t="s">
        <v>224</v>
      </c>
      <c r="H154" s="74" t="s">
        <v>166</v>
      </c>
      <c r="I154" s="324"/>
      <c r="J154" s="80">
        <f>J155+J158+J161</f>
        <v>1614.2</v>
      </c>
      <c r="K154" s="80">
        <f>K155+K158+K161</f>
        <v>1614.2</v>
      </c>
    </row>
    <row r="155" spans="1:11" s="134" customFormat="1" ht="54" customHeight="1">
      <c r="A155" s="133"/>
      <c r="B155" s="333" t="s">
        <v>371</v>
      </c>
      <c r="C155" s="326">
        <v>871</v>
      </c>
      <c r="D155" s="326" t="s">
        <v>47</v>
      </c>
      <c r="E155" s="326" t="s">
        <v>42</v>
      </c>
      <c r="F155" s="96" t="s">
        <v>47</v>
      </c>
      <c r="G155" s="96" t="s">
        <v>150</v>
      </c>
      <c r="H155" s="96" t="s">
        <v>166</v>
      </c>
      <c r="I155" s="327"/>
      <c r="J155" s="97">
        <f>J156</f>
        <v>50</v>
      </c>
      <c r="K155" s="97">
        <f>K156</f>
        <v>50</v>
      </c>
    </row>
    <row r="156" spans="1:11" s="134" customFormat="1" ht="57.75" customHeight="1">
      <c r="A156" s="133"/>
      <c r="B156" s="328" t="s">
        <v>372</v>
      </c>
      <c r="C156" s="329">
        <v>871</v>
      </c>
      <c r="D156" s="329" t="s">
        <v>47</v>
      </c>
      <c r="E156" s="329" t="s">
        <v>42</v>
      </c>
      <c r="F156" s="118" t="s">
        <v>47</v>
      </c>
      <c r="G156" s="118" t="s">
        <v>150</v>
      </c>
      <c r="H156" s="118" t="s">
        <v>336</v>
      </c>
      <c r="I156" s="314"/>
      <c r="J156" s="119">
        <f>J157</f>
        <v>50</v>
      </c>
      <c r="K156" s="119">
        <f>K157</f>
        <v>50</v>
      </c>
    </row>
    <row r="157" spans="1:11" s="134" customFormat="1" ht="15" customHeight="1">
      <c r="A157" s="133"/>
      <c r="B157" s="317" t="s">
        <v>256</v>
      </c>
      <c r="C157" s="138">
        <v>871</v>
      </c>
      <c r="D157" s="138" t="s">
        <v>47</v>
      </c>
      <c r="E157" s="138" t="s">
        <v>42</v>
      </c>
      <c r="F157" s="77" t="s">
        <v>47</v>
      </c>
      <c r="G157" s="77" t="s">
        <v>150</v>
      </c>
      <c r="H157" s="77" t="s">
        <v>336</v>
      </c>
      <c r="I157" s="173" t="s">
        <v>255</v>
      </c>
      <c r="J157" s="78">
        <v>50</v>
      </c>
      <c r="K157" s="78">
        <v>50</v>
      </c>
    </row>
    <row r="158" spans="1:11" s="134" customFormat="1" ht="50.25" customHeight="1">
      <c r="A158" s="133"/>
      <c r="B158" s="333" t="s">
        <v>373</v>
      </c>
      <c r="C158" s="326">
        <v>871</v>
      </c>
      <c r="D158" s="326" t="s">
        <v>47</v>
      </c>
      <c r="E158" s="326" t="s">
        <v>42</v>
      </c>
      <c r="F158" s="96" t="s">
        <v>47</v>
      </c>
      <c r="G158" s="96" t="s">
        <v>162</v>
      </c>
      <c r="H158" s="96" t="s">
        <v>166</v>
      </c>
      <c r="I158" s="327"/>
      <c r="J158" s="97">
        <f>J159</f>
        <v>50</v>
      </c>
      <c r="K158" s="97">
        <f>K159</f>
        <v>50</v>
      </c>
    </row>
    <row r="159" spans="1:11" s="134" customFormat="1" ht="56.25" customHeight="1">
      <c r="A159" s="133"/>
      <c r="B159" s="328" t="s">
        <v>374</v>
      </c>
      <c r="C159" s="329">
        <v>871</v>
      </c>
      <c r="D159" s="329" t="s">
        <v>47</v>
      </c>
      <c r="E159" s="329" t="s">
        <v>42</v>
      </c>
      <c r="F159" s="118" t="s">
        <v>47</v>
      </c>
      <c r="G159" s="118" t="s">
        <v>162</v>
      </c>
      <c r="H159" s="118" t="s">
        <v>336</v>
      </c>
      <c r="I159" s="314"/>
      <c r="J159" s="119">
        <f>J160</f>
        <v>50</v>
      </c>
      <c r="K159" s="119">
        <f>K160</f>
        <v>50</v>
      </c>
    </row>
    <row r="160" spans="1:11" s="134" customFormat="1" ht="14.25" customHeight="1">
      <c r="A160" s="133"/>
      <c r="B160" s="317" t="s">
        <v>256</v>
      </c>
      <c r="C160" s="138">
        <v>871</v>
      </c>
      <c r="D160" s="138" t="s">
        <v>47</v>
      </c>
      <c r="E160" s="138" t="s">
        <v>42</v>
      </c>
      <c r="F160" s="77" t="s">
        <v>47</v>
      </c>
      <c r="G160" s="77" t="s">
        <v>162</v>
      </c>
      <c r="H160" s="77" t="s">
        <v>336</v>
      </c>
      <c r="I160" s="173" t="s">
        <v>255</v>
      </c>
      <c r="J160" s="78">
        <v>50</v>
      </c>
      <c r="K160" s="78">
        <v>50</v>
      </c>
    </row>
    <row r="161" spans="1:11" s="134" customFormat="1" ht="46.5" customHeight="1">
      <c r="A161" s="133"/>
      <c r="B161" s="333" t="s">
        <v>338</v>
      </c>
      <c r="C161" s="326">
        <v>871</v>
      </c>
      <c r="D161" s="326" t="s">
        <v>47</v>
      </c>
      <c r="E161" s="326" t="s">
        <v>42</v>
      </c>
      <c r="F161" s="96" t="s">
        <v>47</v>
      </c>
      <c r="G161" s="96" t="s">
        <v>172</v>
      </c>
      <c r="H161" s="96"/>
      <c r="I161" s="327"/>
      <c r="J161" s="97">
        <f>J162+J164</f>
        <v>1514.2</v>
      </c>
      <c r="K161" s="97">
        <f>K162+K164</f>
        <v>1514.2</v>
      </c>
    </row>
    <row r="162" spans="1:11" s="134" customFormat="1" ht="58.5" customHeight="1" hidden="1">
      <c r="A162" s="133"/>
      <c r="B162" s="328" t="s">
        <v>339</v>
      </c>
      <c r="C162" s="329">
        <v>871</v>
      </c>
      <c r="D162" s="329" t="s">
        <v>47</v>
      </c>
      <c r="E162" s="329" t="s">
        <v>42</v>
      </c>
      <c r="F162" s="118" t="s">
        <v>47</v>
      </c>
      <c r="G162" s="118" t="s">
        <v>172</v>
      </c>
      <c r="H162" s="118" t="s">
        <v>336</v>
      </c>
      <c r="I162" s="314"/>
      <c r="J162" s="119">
        <f>J163</f>
        <v>0</v>
      </c>
      <c r="K162" s="119">
        <f>K163</f>
        <v>0</v>
      </c>
    </row>
    <row r="163" spans="1:11" s="134" customFormat="1" ht="15" customHeight="1" hidden="1">
      <c r="A163" s="133"/>
      <c r="B163" s="317" t="s">
        <v>256</v>
      </c>
      <c r="C163" s="138">
        <v>871</v>
      </c>
      <c r="D163" s="138" t="s">
        <v>47</v>
      </c>
      <c r="E163" s="138" t="s">
        <v>42</v>
      </c>
      <c r="F163" s="77" t="s">
        <v>47</v>
      </c>
      <c r="G163" s="77" t="s">
        <v>172</v>
      </c>
      <c r="H163" s="77" t="s">
        <v>336</v>
      </c>
      <c r="I163" s="173" t="s">
        <v>255</v>
      </c>
      <c r="J163" s="380"/>
      <c r="K163" s="380"/>
    </row>
    <row r="164" spans="1:11" s="134" customFormat="1" ht="57" customHeight="1">
      <c r="A164" s="133"/>
      <c r="B164" s="328" t="s">
        <v>303</v>
      </c>
      <c r="C164" s="329">
        <v>871</v>
      </c>
      <c r="D164" s="329" t="s">
        <v>47</v>
      </c>
      <c r="E164" s="329" t="s">
        <v>42</v>
      </c>
      <c r="F164" s="118" t="s">
        <v>47</v>
      </c>
      <c r="G164" s="118" t="s">
        <v>172</v>
      </c>
      <c r="H164" s="118" t="s">
        <v>302</v>
      </c>
      <c r="I164" s="314"/>
      <c r="J164" s="119">
        <f>J165</f>
        <v>1514.2</v>
      </c>
      <c r="K164" s="119">
        <f>K165</f>
        <v>1514.2</v>
      </c>
    </row>
    <row r="165" spans="1:11" s="134" customFormat="1" ht="15.75" customHeight="1">
      <c r="A165" s="133"/>
      <c r="B165" s="317" t="s">
        <v>256</v>
      </c>
      <c r="C165" s="138">
        <v>871</v>
      </c>
      <c r="D165" s="138" t="s">
        <v>47</v>
      </c>
      <c r="E165" s="138" t="s">
        <v>42</v>
      </c>
      <c r="F165" s="77" t="s">
        <v>47</v>
      </c>
      <c r="G165" s="77" t="s">
        <v>172</v>
      </c>
      <c r="H165" s="77" t="s">
        <v>302</v>
      </c>
      <c r="I165" s="173" t="s">
        <v>125</v>
      </c>
      <c r="J165" s="78">
        <v>1514.2</v>
      </c>
      <c r="K165" s="78">
        <v>1514.2</v>
      </c>
    </row>
    <row r="166" spans="1:11" s="134" customFormat="1" ht="34.5" customHeight="1">
      <c r="A166" s="133"/>
      <c r="B166" s="322" t="s">
        <v>406</v>
      </c>
      <c r="C166" s="323">
        <v>871</v>
      </c>
      <c r="D166" s="323" t="s">
        <v>47</v>
      </c>
      <c r="E166" s="323" t="s">
        <v>42</v>
      </c>
      <c r="F166" s="74" t="s">
        <v>42</v>
      </c>
      <c r="G166" s="74"/>
      <c r="H166" s="74"/>
      <c r="I166" s="324"/>
      <c r="J166" s="80">
        <f aca="true" t="shared" si="10" ref="J166:K168">J167</f>
        <v>1.2</v>
      </c>
      <c r="K166" s="80">
        <f t="shared" si="10"/>
        <v>1.2</v>
      </c>
    </row>
    <row r="167" spans="1:11" s="134" customFormat="1" ht="44.25" customHeight="1">
      <c r="A167" s="133"/>
      <c r="B167" s="325" t="s">
        <v>409</v>
      </c>
      <c r="C167" s="326">
        <v>871</v>
      </c>
      <c r="D167" s="326" t="s">
        <v>47</v>
      </c>
      <c r="E167" s="326" t="s">
        <v>42</v>
      </c>
      <c r="F167" s="96" t="s">
        <v>42</v>
      </c>
      <c r="G167" s="96" t="s">
        <v>162</v>
      </c>
      <c r="H167" s="96"/>
      <c r="I167" s="327"/>
      <c r="J167" s="97">
        <f t="shared" si="10"/>
        <v>1.2</v>
      </c>
      <c r="K167" s="97">
        <f t="shared" si="10"/>
        <v>1.2</v>
      </c>
    </row>
    <row r="168" spans="1:11" s="134" customFormat="1" ht="56.25" customHeight="1">
      <c r="A168" s="133"/>
      <c r="B168" s="330" t="s">
        <v>475</v>
      </c>
      <c r="C168" s="329">
        <v>871</v>
      </c>
      <c r="D168" s="329" t="s">
        <v>47</v>
      </c>
      <c r="E168" s="329" t="s">
        <v>42</v>
      </c>
      <c r="F168" s="118" t="s">
        <v>42</v>
      </c>
      <c r="G168" s="118" t="s">
        <v>162</v>
      </c>
      <c r="H168" s="118" t="s">
        <v>192</v>
      </c>
      <c r="I168" s="314"/>
      <c r="J168" s="119">
        <f t="shared" si="10"/>
        <v>1.2</v>
      </c>
      <c r="K168" s="119">
        <f t="shared" si="10"/>
        <v>1.2</v>
      </c>
    </row>
    <row r="169" spans="1:11" s="134" customFormat="1" ht="15" customHeight="1">
      <c r="A169" s="133"/>
      <c r="B169" s="317" t="s">
        <v>256</v>
      </c>
      <c r="C169" s="138">
        <v>871</v>
      </c>
      <c r="D169" s="138" t="s">
        <v>47</v>
      </c>
      <c r="E169" s="77" t="s">
        <v>42</v>
      </c>
      <c r="F169" s="77" t="s">
        <v>42</v>
      </c>
      <c r="G169" s="77" t="s">
        <v>162</v>
      </c>
      <c r="H169" s="138" t="s">
        <v>192</v>
      </c>
      <c r="I169" s="381">
        <v>240</v>
      </c>
      <c r="J169" s="320">
        <v>1.2</v>
      </c>
      <c r="K169" s="320">
        <v>1.2</v>
      </c>
    </row>
    <row r="170" spans="1:11" s="134" customFormat="1" ht="17.25" customHeight="1">
      <c r="A170" s="133"/>
      <c r="B170" s="311" t="s">
        <v>40</v>
      </c>
      <c r="C170" s="312">
        <v>871</v>
      </c>
      <c r="D170" s="312" t="s">
        <v>47</v>
      </c>
      <c r="E170" s="312" t="s">
        <v>44</v>
      </c>
      <c r="F170" s="312"/>
      <c r="G170" s="312"/>
      <c r="H170" s="312"/>
      <c r="I170" s="166"/>
      <c r="J170" s="79">
        <f>J171+J177</f>
        <v>109.1</v>
      </c>
      <c r="K170" s="79">
        <f>K171+K177</f>
        <v>9.1</v>
      </c>
    </row>
    <row r="171" spans="1:11" s="134" customFormat="1" ht="33.75" customHeight="1">
      <c r="A171" s="133"/>
      <c r="B171" s="322" t="s">
        <v>406</v>
      </c>
      <c r="C171" s="323">
        <v>871</v>
      </c>
      <c r="D171" s="323" t="s">
        <v>47</v>
      </c>
      <c r="E171" s="323" t="s">
        <v>44</v>
      </c>
      <c r="F171" s="74" t="s">
        <v>42</v>
      </c>
      <c r="G171" s="74"/>
      <c r="H171" s="74"/>
      <c r="I171" s="170"/>
      <c r="J171" s="80">
        <f>J172</f>
        <v>9.1</v>
      </c>
      <c r="K171" s="80">
        <f>K172</f>
        <v>9.1</v>
      </c>
    </row>
    <row r="172" spans="1:11" s="134" customFormat="1" ht="45.75" customHeight="1">
      <c r="A172" s="133"/>
      <c r="B172" s="325" t="s">
        <v>425</v>
      </c>
      <c r="C172" s="326">
        <v>871</v>
      </c>
      <c r="D172" s="326" t="s">
        <v>47</v>
      </c>
      <c r="E172" s="326" t="s">
        <v>44</v>
      </c>
      <c r="F172" s="96" t="s">
        <v>42</v>
      </c>
      <c r="G172" s="96" t="s">
        <v>162</v>
      </c>
      <c r="H172" s="96"/>
      <c r="I172" s="171"/>
      <c r="J172" s="97">
        <f>J173+J175</f>
        <v>9.1</v>
      </c>
      <c r="K172" s="97">
        <f>K173+K175</f>
        <v>9.1</v>
      </c>
    </row>
    <row r="173" spans="1:11" s="134" customFormat="1" ht="58.5" customHeight="1">
      <c r="A173" s="133"/>
      <c r="B173" s="330" t="s">
        <v>424</v>
      </c>
      <c r="C173" s="329">
        <v>871</v>
      </c>
      <c r="D173" s="329" t="s">
        <v>47</v>
      </c>
      <c r="E173" s="329" t="s">
        <v>44</v>
      </c>
      <c r="F173" s="118" t="s">
        <v>42</v>
      </c>
      <c r="G173" s="118" t="s">
        <v>162</v>
      </c>
      <c r="H173" s="118" t="s">
        <v>191</v>
      </c>
      <c r="I173" s="172"/>
      <c r="J173" s="119">
        <f>J174</f>
        <v>2.9</v>
      </c>
      <c r="K173" s="119">
        <f>K174</f>
        <v>2.9</v>
      </c>
    </row>
    <row r="174" spans="1:11" s="134" customFormat="1" ht="13.5" customHeight="1">
      <c r="A174" s="133"/>
      <c r="B174" s="317" t="s">
        <v>256</v>
      </c>
      <c r="C174" s="138">
        <v>871</v>
      </c>
      <c r="D174" s="138" t="s">
        <v>47</v>
      </c>
      <c r="E174" s="77" t="s">
        <v>44</v>
      </c>
      <c r="F174" s="77" t="s">
        <v>42</v>
      </c>
      <c r="G174" s="77" t="s">
        <v>162</v>
      </c>
      <c r="H174" s="138" t="s">
        <v>191</v>
      </c>
      <c r="I174" s="173" t="s">
        <v>255</v>
      </c>
      <c r="J174" s="78">
        <v>2.9</v>
      </c>
      <c r="K174" s="78">
        <v>2.9</v>
      </c>
    </row>
    <row r="175" spans="1:11" s="134" customFormat="1" ht="42" customHeight="1">
      <c r="A175" s="133"/>
      <c r="B175" s="330" t="s">
        <v>426</v>
      </c>
      <c r="C175" s="329">
        <v>871</v>
      </c>
      <c r="D175" s="329" t="s">
        <v>47</v>
      </c>
      <c r="E175" s="329" t="s">
        <v>44</v>
      </c>
      <c r="F175" s="118" t="s">
        <v>42</v>
      </c>
      <c r="G175" s="118" t="s">
        <v>162</v>
      </c>
      <c r="H175" s="118" t="s">
        <v>192</v>
      </c>
      <c r="I175" s="172"/>
      <c r="J175" s="119">
        <f>J176</f>
        <v>6.2</v>
      </c>
      <c r="K175" s="119">
        <f>K176</f>
        <v>6.2</v>
      </c>
    </row>
    <row r="176" spans="1:11" s="134" customFormat="1" ht="14.25" customHeight="1">
      <c r="A176" s="133"/>
      <c r="B176" s="317" t="s">
        <v>256</v>
      </c>
      <c r="C176" s="138">
        <v>871</v>
      </c>
      <c r="D176" s="138" t="s">
        <v>47</v>
      </c>
      <c r="E176" s="77" t="s">
        <v>44</v>
      </c>
      <c r="F176" s="77" t="s">
        <v>42</v>
      </c>
      <c r="G176" s="77" t="s">
        <v>162</v>
      </c>
      <c r="H176" s="138" t="s">
        <v>192</v>
      </c>
      <c r="I176" s="173" t="s">
        <v>255</v>
      </c>
      <c r="J176" s="78">
        <v>6.2</v>
      </c>
      <c r="K176" s="78">
        <v>6.2</v>
      </c>
    </row>
    <row r="177" spans="1:11" s="134" customFormat="1" ht="27.75" customHeight="1">
      <c r="A177" s="133"/>
      <c r="B177" s="332" t="s">
        <v>337</v>
      </c>
      <c r="C177" s="323">
        <v>871</v>
      </c>
      <c r="D177" s="323" t="s">
        <v>47</v>
      </c>
      <c r="E177" s="323" t="s">
        <v>44</v>
      </c>
      <c r="F177" s="74" t="s">
        <v>47</v>
      </c>
      <c r="G177" s="74" t="s">
        <v>224</v>
      </c>
      <c r="H177" s="74" t="s">
        <v>166</v>
      </c>
      <c r="I177" s="170"/>
      <c r="J177" s="80">
        <f aca="true" t="shared" si="11" ref="J177:K179">J178</f>
        <v>100</v>
      </c>
      <c r="K177" s="80">
        <f t="shared" si="11"/>
        <v>0</v>
      </c>
    </row>
    <row r="178" spans="1:11" s="134" customFormat="1" ht="50.25" customHeight="1">
      <c r="A178" s="133"/>
      <c r="B178" s="325" t="s">
        <v>2</v>
      </c>
      <c r="C178" s="326">
        <v>871</v>
      </c>
      <c r="D178" s="326" t="s">
        <v>47</v>
      </c>
      <c r="E178" s="326" t="s">
        <v>44</v>
      </c>
      <c r="F178" s="96" t="s">
        <v>47</v>
      </c>
      <c r="G178" s="96" t="s">
        <v>0</v>
      </c>
      <c r="H178" s="96" t="s">
        <v>166</v>
      </c>
      <c r="I178" s="171"/>
      <c r="J178" s="97">
        <f t="shared" si="11"/>
        <v>100</v>
      </c>
      <c r="K178" s="97">
        <f t="shared" si="11"/>
        <v>0</v>
      </c>
    </row>
    <row r="179" spans="1:11" s="134" customFormat="1" ht="57" customHeight="1">
      <c r="A179" s="133"/>
      <c r="B179" s="330" t="s">
        <v>3</v>
      </c>
      <c r="C179" s="329">
        <v>871</v>
      </c>
      <c r="D179" s="329" t="s">
        <v>47</v>
      </c>
      <c r="E179" s="329" t="s">
        <v>44</v>
      </c>
      <c r="F179" s="118" t="s">
        <v>47</v>
      </c>
      <c r="G179" s="118" t="s">
        <v>0</v>
      </c>
      <c r="H179" s="118" t="s">
        <v>1</v>
      </c>
      <c r="I179" s="172"/>
      <c r="J179" s="119">
        <f t="shared" si="11"/>
        <v>100</v>
      </c>
      <c r="K179" s="119">
        <f t="shared" si="11"/>
        <v>0</v>
      </c>
    </row>
    <row r="180" spans="1:11" s="134" customFormat="1" ht="12.75" customHeight="1">
      <c r="A180" s="133"/>
      <c r="B180" s="317" t="s">
        <v>256</v>
      </c>
      <c r="C180" s="382">
        <v>871</v>
      </c>
      <c r="D180" s="382" t="s">
        <v>47</v>
      </c>
      <c r="E180" s="382" t="s">
        <v>44</v>
      </c>
      <c r="F180" s="382" t="s">
        <v>47</v>
      </c>
      <c r="G180" s="382" t="s">
        <v>0</v>
      </c>
      <c r="H180" s="382" t="s">
        <v>1</v>
      </c>
      <c r="I180" s="381">
        <v>240</v>
      </c>
      <c r="J180" s="320">
        <v>100</v>
      </c>
      <c r="K180" s="320">
        <v>0</v>
      </c>
    </row>
    <row r="181" spans="1:11" s="134" customFormat="1" ht="18" customHeight="1">
      <c r="A181" s="133"/>
      <c r="B181" s="311" t="s">
        <v>41</v>
      </c>
      <c r="C181" s="312">
        <v>871</v>
      </c>
      <c r="D181" s="312" t="s">
        <v>47</v>
      </c>
      <c r="E181" s="312" t="s">
        <v>43</v>
      </c>
      <c r="F181" s="312"/>
      <c r="G181" s="312"/>
      <c r="H181" s="312"/>
      <c r="I181" s="339"/>
      <c r="J181" s="79">
        <f>J182</f>
        <v>1725</v>
      </c>
      <c r="K181" s="79">
        <f>K182</f>
        <v>1527</v>
      </c>
    </row>
    <row r="182" spans="1:11" s="134" customFormat="1" ht="27" customHeight="1">
      <c r="A182" s="133"/>
      <c r="B182" s="332" t="s">
        <v>9</v>
      </c>
      <c r="C182" s="323">
        <v>871</v>
      </c>
      <c r="D182" s="323" t="s">
        <v>47</v>
      </c>
      <c r="E182" s="323" t="s">
        <v>43</v>
      </c>
      <c r="F182" s="74" t="s">
        <v>101</v>
      </c>
      <c r="G182" s="74"/>
      <c r="H182" s="74"/>
      <c r="I182" s="170"/>
      <c r="J182" s="80">
        <f>J183+J188+J195+J198</f>
        <v>1725</v>
      </c>
      <c r="K182" s="80">
        <f>K183+K188+K195+K198</f>
        <v>1527</v>
      </c>
    </row>
    <row r="183" spans="1:11" s="134" customFormat="1" ht="38.25" customHeight="1">
      <c r="A183" s="133"/>
      <c r="B183" s="383" t="s">
        <v>10</v>
      </c>
      <c r="C183" s="326">
        <v>871</v>
      </c>
      <c r="D183" s="326" t="s">
        <v>47</v>
      </c>
      <c r="E183" s="326" t="s">
        <v>43</v>
      </c>
      <c r="F183" s="96" t="s">
        <v>101</v>
      </c>
      <c r="G183" s="96" t="s">
        <v>150</v>
      </c>
      <c r="H183" s="96"/>
      <c r="I183" s="171"/>
      <c r="J183" s="97">
        <f>J184+J186</f>
        <v>1260</v>
      </c>
      <c r="K183" s="97">
        <f>K184+K186</f>
        <v>1210</v>
      </c>
    </row>
    <row r="184" spans="1:11" s="134" customFormat="1" ht="48" customHeight="1">
      <c r="A184" s="133"/>
      <c r="B184" s="384" t="s">
        <v>379</v>
      </c>
      <c r="C184" s="329">
        <v>871</v>
      </c>
      <c r="D184" s="329" t="s">
        <v>47</v>
      </c>
      <c r="E184" s="329" t="s">
        <v>43</v>
      </c>
      <c r="F184" s="118" t="s">
        <v>101</v>
      </c>
      <c r="G184" s="118" t="s">
        <v>150</v>
      </c>
      <c r="H184" s="118" t="s">
        <v>4</v>
      </c>
      <c r="I184" s="172"/>
      <c r="J184" s="119">
        <f>J185</f>
        <v>1210</v>
      </c>
      <c r="K184" s="119">
        <f>K185</f>
        <v>1210</v>
      </c>
    </row>
    <row r="185" spans="1:11" s="134" customFormat="1" ht="15" customHeight="1">
      <c r="A185" s="133"/>
      <c r="B185" s="317" t="s">
        <v>256</v>
      </c>
      <c r="C185" s="385">
        <v>871</v>
      </c>
      <c r="D185" s="385" t="s">
        <v>47</v>
      </c>
      <c r="E185" s="385" t="s">
        <v>43</v>
      </c>
      <c r="F185" s="363" t="s">
        <v>101</v>
      </c>
      <c r="G185" s="363" t="s">
        <v>150</v>
      </c>
      <c r="H185" s="363" t="s">
        <v>4</v>
      </c>
      <c r="I185" s="337">
        <v>240</v>
      </c>
      <c r="J185" s="320">
        <v>1210</v>
      </c>
      <c r="K185" s="320">
        <v>1210</v>
      </c>
    </row>
    <row r="186" spans="1:11" s="134" customFormat="1" ht="51" customHeight="1">
      <c r="A186" s="133"/>
      <c r="B186" s="384" t="s">
        <v>12</v>
      </c>
      <c r="C186" s="329">
        <v>871</v>
      </c>
      <c r="D186" s="329" t="s">
        <v>47</v>
      </c>
      <c r="E186" s="329" t="s">
        <v>43</v>
      </c>
      <c r="F186" s="118" t="s">
        <v>101</v>
      </c>
      <c r="G186" s="118" t="s">
        <v>150</v>
      </c>
      <c r="H186" s="118" t="s">
        <v>5</v>
      </c>
      <c r="I186" s="172"/>
      <c r="J186" s="119">
        <f>J187</f>
        <v>50</v>
      </c>
      <c r="K186" s="119">
        <f>K187</f>
        <v>0</v>
      </c>
    </row>
    <row r="187" spans="1:11" s="134" customFormat="1" ht="15" customHeight="1">
      <c r="A187" s="133"/>
      <c r="B187" s="317" t="s">
        <v>256</v>
      </c>
      <c r="C187" s="386">
        <v>871</v>
      </c>
      <c r="D187" s="386" t="s">
        <v>47</v>
      </c>
      <c r="E187" s="386" t="s">
        <v>43</v>
      </c>
      <c r="F187" s="77" t="s">
        <v>101</v>
      </c>
      <c r="G187" s="77" t="s">
        <v>150</v>
      </c>
      <c r="H187" s="77" t="s">
        <v>5</v>
      </c>
      <c r="I187" s="337">
        <v>240</v>
      </c>
      <c r="J187" s="320">
        <v>50</v>
      </c>
      <c r="K187" s="320">
        <v>0</v>
      </c>
    </row>
    <row r="188" spans="1:11" s="134" customFormat="1" ht="51" customHeight="1">
      <c r="A188" s="133"/>
      <c r="B188" s="383" t="s">
        <v>477</v>
      </c>
      <c r="C188" s="326">
        <v>871</v>
      </c>
      <c r="D188" s="326" t="s">
        <v>47</v>
      </c>
      <c r="E188" s="326" t="s">
        <v>43</v>
      </c>
      <c r="F188" s="96" t="s">
        <v>101</v>
      </c>
      <c r="G188" s="96" t="s">
        <v>162</v>
      </c>
      <c r="H188" s="96"/>
      <c r="I188" s="171"/>
      <c r="J188" s="97">
        <f>J189+J191+J193</f>
        <v>200</v>
      </c>
      <c r="K188" s="97">
        <f>K189+K191+K193</f>
        <v>100</v>
      </c>
    </row>
    <row r="189" spans="1:11" s="134" customFormat="1" ht="51" customHeight="1">
      <c r="A189" s="133"/>
      <c r="B189" s="384" t="s">
        <v>427</v>
      </c>
      <c r="C189" s="329">
        <v>871</v>
      </c>
      <c r="D189" s="329" t="s">
        <v>47</v>
      </c>
      <c r="E189" s="329" t="s">
        <v>43</v>
      </c>
      <c r="F189" s="118" t="s">
        <v>101</v>
      </c>
      <c r="G189" s="118" t="s">
        <v>162</v>
      </c>
      <c r="H189" s="118" t="s">
        <v>6</v>
      </c>
      <c r="I189" s="172"/>
      <c r="J189" s="119">
        <f>J190</f>
        <v>100</v>
      </c>
      <c r="K189" s="119">
        <f>K190</f>
        <v>100</v>
      </c>
    </row>
    <row r="190" spans="1:11" s="134" customFormat="1" ht="15" customHeight="1">
      <c r="A190" s="133"/>
      <c r="B190" s="317" t="s">
        <v>256</v>
      </c>
      <c r="C190" s="386">
        <v>871</v>
      </c>
      <c r="D190" s="386" t="s">
        <v>47</v>
      </c>
      <c r="E190" s="386" t="s">
        <v>43</v>
      </c>
      <c r="F190" s="77" t="s">
        <v>101</v>
      </c>
      <c r="G190" s="77" t="s">
        <v>162</v>
      </c>
      <c r="H190" s="77" t="s">
        <v>6</v>
      </c>
      <c r="I190" s="381">
        <v>240</v>
      </c>
      <c r="J190" s="320">
        <v>100</v>
      </c>
      <c r="K190" s="320">
        <v>100</v>
      </c>
    </row>
    <row r="191" spans="1:11" s="134" customFormat="1" ht="51" customHeight="1">
      <c r="A191" s="133"/>
      <c r="B191" s="384" t="s">
        <v>429</v>
      </c>
      <c r="C191" s="329">
        <v>871</v>
      </c>
      <c r="D191" s="329" t="s">
        <v>47</v>
      </c>
      <c r="E191" s="329" t="s">
        <v>43</v>
      </c>
      <c r="F191" s="118" t="s">
        <v>101</v>
      </c>
      <c r="G191" s="118" t="s">
        <v>162</v>
      </c>
      <c r="H191" s="118" t="s">
        <v>307</v>
      </c>
      <c r="I191" s="172"/>
      <c r="J191" s="119">
        <f>J192</f>
        <v>100</v>
      </c>
      <c r="K191" s="119">
        <f>K192</f>
        <v>0</v>
      </c>
    </row>
    <row r="192" spans="1:11" s="134" customFormat="1" ht="13.5" customHeight="1">
      <c r="A192" s="133"/>
      <c r="B192" s="317" t="s">
        <v>256</v>
      </c>
      <c r="C192" s="386">
        <v>871</v>
      </c>
      <c r="D192" s="386" t="s">
        <v>47</v>
      </c>
      <c r="E192" s="386" t="s">
        <v>43</v>
      </c>
      <c r="F192" s="77" t="s">
        <v>101</v>
      </c>
      <c r="G192" s="77" t="s">
        <v>162</v>
      </c>
      <c r="H192" s="77" t="s">
        <v>307</v>
      </c>
      <c r="I192" s="381">
        <v>240</v>
      </c>
      <c r="J192" s="320">
        <v>100</v>
      </c>
      <c r="K192" s="320">
        <v>0</v>
      </c>
    </row>
    <row r="193" spans="1:11" s="134" customFormat="1" ht="72" customHeight="1" hidden="1">
      <c r="A193" s="133"/>
      <c r="B193" s="387" t="s">
        <v>449</v>
      </c>
      <c r="C193" s="329">
        <v>871</v>
      </c>
      <c r="D193" s="329" t="s">
        <v>47</v>
      </c>
      <c r="E193" s="329" t="s">
        <v>43</v>
      </c>
      <c r="F193" s="118" t="s">
        <v>101</v>
      </c>
      <c r="G193" s="118" t="s">
        <v>162</v>
      </c>
      <c r="H193" s="118" t="s">
        <v>308</v>
      </c>
      <c r="I193" s="172"/>
      <c r="J193" s="119">
        <f>J194</f>
        <v>0</v>
      </c>
      <c r="K193" s="119">
        <f>K194</f>
        <v>0</v>
      </c>
    </row>
    <row r="194" spans="1:11" s="134" customFormat="1" ht="16.5" customHeight="1" hidden="1">
      <c r="A194" s="133"/>
      <c r="B194" s="317" t="s">
        <v>256</v>
      </c>
      <c r="C194" s="386">
        <v>871</v>
      </c>
      <c r="D194" s="386" t="s">
        <v>47</v>
      </c>
      <c r="E194" s="386" t="s">
        <v>43</v>
      </c>
      <c r="F194" s="77" t="s">
        <v>101</v>
      </c>
      <c r="G194" s="77" t="s">
        <v>162</v>
      </c>
      <c r="H194" s="77" t="s">
        <v>308</v>
      </c>
      <c r="I194" s="381">
        <v>240</v>
      </c>
      <c r="J194" s="320"/>
      <c r="K194" s="320"/>
    </row>
    <row r="195" spans="1:11" s="134" customFormat="1" ht="51" customHeight="1">
      <c r="A195" s="133"/>
      <c r="B195" s="383" t="s">
        <v>13</v>
      </c>
      <c r="C195" s="326">
        <v>871</v>
      </c>
      <c r="D195" s="326" t="s">
        <v>47</v>
      </c>
      <c r="E195" s="326" t="s">
        <v>43</v>
      </c>
      <c r="F195" s="96" t="s">
        <v>101</v>
      </c>
      <c r="G195" s="96" t="s">
        <v>172</v>
      </c>
      <c r="H195" s="96"/>
      <c r="I195" s="171"/>
      <c r="J195" s="97">
        <f>J196</f>
        <v>145</v>
      </c>
      <c r="K195" s="97">
        <f>K196</f>
        <v>147</v>
      </c>
    </row>
    <row r="196" spans="1:11" s="134" customFormat="1" ht="51" customHeight="1">
      <c r="A196" s="133"/>
      <c r="B196" s="384" t="s">
        <v>15</v>
      </c>
      <c r="C196" s="329">
        <v>871</v>
      </c>
      <c r="D196" s="329" t="s">
        <v>47</v>
      </c>
      <c r="E196" s="329" t="s">
        <v>43</v>
      </c>
      <c r="F196" s="118" t="s">
        <v>101</v>
      </c>
      <c r="G196" s="118" t="s">
        <v>172</v>
      </c>
      <c r="H196" s="118" t="s">
        <v>7</v>
      </c>
      <c r="I196" s="172"/>
      <c r="J196" s="119">
        <f>J197</f>
        <v>145</v>
      </c>
      <c r="K196" s="119">
        <f>K197</f>
        <v>147</v>
      </c>
    </row>
    <row r="197" spans="1:11" s="134" customFormat="1" ht="15.75" customHeight="1">
      <c r="A197" s="133"/>
      <c r="B197" s="317" t="s">
        <v>256</v>
      </c>
      <c r="C197" s="386">
        <v>871</v>
      </c>
      <c r="D197" s="386" t="s">
        <v>47</v>
      </c>
      <c r="E197" s="386" t="s">
        <v>43</v>
      </c>
      <c r="F197" s="77" t="s">
        <v>101</v>
      </c>
      <c r="G197" s="77" t="s">
        <v>172</v>
      </c>
      <c r="H197" s="77" t="s">
        <v>7</v>
      </c>
      <c r="I197" s="388">
        <v>240</v>
      </c>
      <c r="J197" s="320">
        <v>145</v>
      </c>
      <c r="K197" s="320">
        <v>147</v>
      </c>
    </row>
    <row r="198" spans="1:11" s="134" customFormat="1" ht="51" customHeight="1">
      <c r="A198" s="133"/>
      <c r="B198" s="383" t="s">
        <v>397</v>
      </c>
      <c r="C198" s="326">
        <v>871</v>
      </c>
      <c r="D198" s="326" t="s">
        <v>47</v>
      </c>
      <c r="E198" s="326" t="s">
        <v>43</v>
      </c>
      <c r="F198" s="96" t="s">
        <v>101</v>
      </c>
      <c r="G198" s="96" t="s">
        <v>0</v>
      </c>
      <c r="H198" s="96"/>
      <c r="I198" s="171"/>
      <c r="J198" s="97">
        <f>J199</f>
        <v>120</v>
      </c>
      <c r="K198" s="97">
        <f>K199</f>
        <v>70</v>
      </c>
    </row>
    <row r="199" spans="1:11" s="134" customFormat="1" ht="51" customHeight="1">
      <c r="A199" s="133"/>
      <c r="B199" s="384" t="s">
        <v>430</v>
      </c>
      <c r="C199" s="329">
        <v>871</v>
      </c>
      <c r="D199" s="329" t="s">
        <v>47</v>
      </c>
      <c r="E199" s="329" t="s">
        <v>43</v>
      </c>
      <c r="F199" s="118" t="s">
        <v>101</v>
      </c>
      <c r="G199" s="118" t="s">
        <v>0</v>
      </c>
      <c r="H199" s="118" t="s">
        <v>8</v>
      </c>
      <c r="I199" s="172"/>
      <c r="J199" s="119">
        <f>J200</f>
        <v>120</v>
      </c>
      <c r="K199" s="119">
        <f>K200</f>
        <v>70</v>
      </c>
    </row>
    <row r="200" spans="1:11" s="134" customFormat="1" ht="14.25" customHeight="1">
      <c r="A200" s="133"/>
      <c r="B200" s="317" t="s">
        <v>256</v>
      </c>
      <c r="C200" s="386">
        <v>871</v>
      </c>
      <c r="D200" s="386" t="s">
        <v>47</v>
      </c>
      <c r="E200" s="386" t="s">
        <v>43</v>
      </c>
      <c r="F200" s="77" t="s">
        <v>101</v>
      </c>
      <c r="G200" s="77" t="s">
        <v>0</v>
      </c>
      <c r="H200" s="77" t="s">
        <v>8</v>
      </c>
      <c r="I200" s="381">
        <v>240</v>
      </c>
      <c r="J200" s="320">
        <v>120</v>
      </c>
      <c r="K200" s="320">
        <v>70</v>
      </c>
    </row>
    <row r="201" spans="1:11" s="134" customFormat="1" ht="18.75" customHeight="1">
      <c r="A201" s="133"/>
      <c r="B201" s="311" t="s">
        <v>138</v>
      </c>
      <c r="C201" s="312">
        <v>871</v>
      </c>
      <c r="D201" s="312" t="s">
        <v>47</v>
      </c>
      <c r="E201" s="312" t="s">
        <v>47</v>
      </c>
      <c r="F201" s="312"/>
      <c r="G201" s="312"/>
      <c r="H201" s="312"/>
      <c r="I201" s="389"/>
      <c r="J201" s="79">
        <f aca="true" t="shared" si="12" ref="J201:K203">J202</f>
        <v>5521.9</v>
      </c>
      <c r="K201" s="79">
        <f t="shared" si="12"/>
        <v>5536</v>
      </c>
    </row>
    <row r="202" spans="1:11" s="134" customFormat="1" ht="29.25" customHeight="1">
      <c r="A202" s="133"/>
      <c r="B202" s="332" t="s">
        <v>9</v>
      </c>
      <c r="C202" s="74">
        <v>871</v>
      </c>
      <c r="D202" s="74" t="s">
        <v>47</v>
      </c>
      <c r="E202" s="74" t="s">
        <v>47</v>
      </c>
      <c r="F202" s="74" t="s">
        <v>101</v>
      </c>
      <c r="G202" s="74"/>
      <c r="H202" s="74"/>
      <c r="I202" s="359"/>
      <c r="J202" s="80">
        <f t="shared" si="12"/>
        <v>5521.9</v>
      </c>
      <c r="K202" s="80">
        <f t="shared" si="12"/>
        <v>5536</v>
      </c>
    </row>
    <row r="203" spans="1:11" s="134" customFormat="1" ht="47.25" customHeight="1">
      <c r="A203" s="133"/>
      <c r="B203" s="325" t="s">
        <v>432</v>
      </c>
      <c r="C203" s="326">
        <v>871</v>
      </c>
      <c r="D203" s="326" t="s">
        <v>47</v>
      </c>
      <c r="E203" s="326" t="s">
        <v>47</v>
      </c>
      <c r="F203" s="326" t="s">
        <v>101</v>
      </c>
      <c r="G203" s="326" t="s">
        <v>17</v>
      </c>
      <c r="H203" s="326"/>
      <c r="I203" s="390"/>
      <c r="J203" s="326">
        <f t="shared" si="12"/>
        <v>5521.9</v>
      </c>
      <c r="K203" s="326">
        <f t="shared" si="12"/>
        <v>5536</v>
      </c>
    </row>
    <row r="204" spans="1:11" s="134" customFormat="1" ht="21" customHeight="1">
      <c r="A204" s="133"/>
      <c r="B204" s="330" t="s">
        <v>186</v>
      </c>
      <c r="C204" s="329">
        <v>871</v>
      </c>
      <c r="D204" s="329" t="s">
        <v>47</v>
      </c>
      <c r="E204" s="329" t="s">
        <v>47</v>
      </c>
      <c r="F204" s="329" t="s">
        <v>101</v>
      </c>
      <c r="G204" s="329" t="s">
        <v>17</v>
      </c>
      <c r="H204" s="329" t="s">
        <v>187</v>
      </c>
      <c r="I204" s="391"/>
      <c r="J204" s="329">
        <f>J205+J206</f>
        <v>5521.9</v>
      </c>
      <c r="K204" s="329">
        <f>K205+K206</f>
        <v>5536</v>
      </c>
    </row>
    <row r="205" spans="1:11" s="134" customFormat="1" ht="37.5" customHeight="1">
      <c r="A205" s="133"/>
      <c r="B205" s="315" t="s">
        <v>157</v>
      </c>
      <c r="C205" s="76">
        <v>871</v>
      </c>
      <c r="D205" s="76" t="s">
        <v>47</v>
      </c>
      <c r="E205" s="76" t="s">
        <v>47</v>
      </c>
      <c r="F205" s="76" t="s">
        <v>101</v>
      </c>
      <c r="G205" s="76" t="s">
        <v>17</v>
      </c>
      <c r="H205" s="76" t="s">
        <v>187</v>
      </c>
      <c r="I205" s="162" t="s">
        <v>312</v>
      </c>
      <c r="J205" s="76" t="s">
        <v>313</v>
      </c>
      <c r="K205" s="76" t="s">
        <v>313</v>
      </c>
    </row>
    <row r="206" spans="1:11" s="134" customFormat="1" ht="16.5" customHeight="1">
      <c r="A206" s="133"/>
      <c r="B206" s="317" t="s">
        <v>256</v>
      </c>
      <c r="C206" s="386">
        <v>871</v>
      </c>
      <c r="D206" s="386" t="s">
        <v>47</v>
      </c>
      <c r="E206" s="386" t="s">
        <v>47</v>
      </c>
      <c r="F206" s="386" t="s">
        <v>101</v>
      </c>
      <c r="G206" s="386" t="s">
        <v>17</v>
      </c>
      <c r="H206" s="386" t="s">
        <v>187</v>
      </c>
      <c r="I206" s="388">
        <v>240</v>
      </c>
      <c r="J206" s="386">
        <v>350.4</v>
      </c>
      <c r="K206" s="386">
        <v>364.5</v>
      </c>
    </row>
    <row r="207" spans="1:11" s="134" customFormat="1" ht="22.5" customHeight="1">
      <c r="A207" s="133"/>
      <c r="B207" s="353" t="s">
        <v>18</v>
      </c>
      <c r="C207" s="354">
        <v>871</v>
      </c>
      <c r="D207" s="354" t="s">
        <v>49</v>
      </c>
      <c r="E207" s="354"/>
      <c r="F207" s="354"/>
      <c r="G207" s="392"/>
      <c r="H207" s="354"/>
      <c r="I207" s="393"/>
      <c r="J207" s="394">
        <f>J208+J217</f>
        <v>110</v>
      </c>
      <c r="K207" s="394">
        <f>K208+K217</f>
        <v>110</v>
      </c>
    </row>
    <row r="208" spans="1:11" s="134" customFormat="1" ht="16.5" customHeight="1">
      <c r="A208" s="133"/>
      <c r="B208" s="395" t="s">
        <v>98</v>
      </c>
      <c r="C208" s="356">
        <v>871</v>
      </c>
      <c r="D208" s="356" t="s">
        <v>49</v>
      </c>
      <c r="E208" s="356" t="s">
        <v>47</v>
      </c>
      <c r="F208" s="356"/>
      <c r="G208" s="356"/>
      <c r="H208" s="356"/>
      <c r="I208" s="396"/>
      <c r="J208" s="357">
        <f>J209+J213</f>
        <v>60</v>
      </c>
      <c r="K208" s="357">
        <f>K209+K213</f>
        <v>60</v>
      </c>
    </row>
    <row r="209" spans="1:11" s="134" customFormat="1" ht="16.5" customHeight="1">
      <c r="A209" s="133"/>
      <c r="B209" s="322" t="s">
        <v>387</v>
      </c>
      <c r="C209" s="74">
        <v>871</v>
      </c>
      <c r="D209" s="74" t="s">
        <v>49</v>
      </c>
      <c r="E209" s="74" t="s">
        <v>47</v>
      </c>
      <c r="F209" s="74" t="s">
        <v>159</v>
      </c>
      <c r="G209" s="74" t="s">
        <v>224</v>
      </c>
      <c r="H209" s="74" t="s">
        <v>166</v>
      </c>
      <c r="I209" s="170"/>
      <c r="J209" s="80">
        <f aca="true" t="shared" si="13" ref="J209:K211">J210</f>
        <v>20</v>
      </c>
      <c r="K209" s="80">
        <f t="shared" si="13"/>
        <v>20</v>
      </c>
    </row>
    <row r="210" spans="1:11" s="134" customFormat="1" ht="16.5" customHeight="1">
      <c r="A210" s="133"/>
      <c r="B210" s="325" t="s">
        <v>161</v>
      </c>
      <c r="C210" s="96">
        <v>871</v>
      </c>
      <c r="D210" s="96" t="s">
        <v>49</v>
      </c>
      <c r="E210" s="96" t="s">
        <v>47</v>
      </c>
      <c r="F210" s="96" t="s">
        <v>159</v>
      </c>
      <c r="G210" s="96" t="s">
        <v>162</v>
      </c>
      <c r="H210" s="96" t="s">
        <v>166</v>
      </c>
      <c r="I210" s="171"/>
      <c r="J210" s="97">
        <f t="shared" si="13"/>
        <v>20</v>
      </c>
      <c r="K210" s="97">
        <f t="shared" si="13"/>
        <v>20</v>
      </c>
    </row>
    <row r="211" spans="1:11" s="134" customFormat="1" ht="30" customHeight="1">
      <c r="A211" s="133"/>
      <c r="B211" s="397" t="s">
        <v>388</v>
      </c>
      <c r="C211" s="118">
        <v>871</v>
      </c>
      <c r="D211" s="118" t="s">
        <v>49</v>
      </c>
      <c r="E211" s="118" t="s">
        <v>47</v>
      </c>
      <c r="F211" s="118" t="s">
        <v>159</v>
      </c>
      <c r="G211" s="118" t="s">
        <v>162</v>
      </c>
      <c r="H211" s="118" t="s">
        <v>19</v>
      </c>
      <c r="I211" s="172"/>
      <c r="J211" s="119">
        <f t="shared" si="13"/>
        <v>20</v>
      </c>
      <c r="K211" s="119">
        <f t="shared" si="13"/>
        <v>20</v>
      </c>
    </row>
    <row r="212" spans="1:11" s="134" customFormat="1" ht="17.25" customHeight="1">
      <c r="A212" s="133"/>
      <c r="B212" s="317" t="s">
        <v>256</v>
      </c>
      <c r="C212" s="77">
        <v>871</v>
      </c>
      <c r="D212" s="77" t="s">
        <v>49</v>
      </c>
      <c r="E212" s="77" t="s">
        <v>47</v>
      </c>
      <c r="F212" s="77" t="s">
        <v>159</v>
      </c>
      <c r="G212" s="77" t="s">
        <v>162</v>
      </c>
      <c r="H212" s="77" t="s">
        <v>19</v>
      </c>
      <c r="I212" s="173" t="s">
        <v>255</v>
      </c>
      <c r="J212" s="78">
        <v>20</v>
      </c>
      <c r="K212" s="78">
        <v>20</v>
      </c>
    </row>
    <row r="213" spans="1:11" s="134" customFormat="1" ht="32.25" customHeight="1">
      <c r="A213" s="133"/>
      <c r="B213" s="322" t="s">
        <v>450</v>
      </c>
      <c r="C213" s="74">
        <v>871</v>
      </c>
      <c r="D213" s="74" t="s">
        <v>49</v>
      </c>
      <c r="E213" s="74" t="s">
        <v>47</v>
      </c>
      <c r="F213" s="74" t="s">
        <v>94</v>
      </c>
      <c r="G213" s="74" t="s">
        <v>224</v>
      </c>
      <c r="H213" s="74" t="s">
        <v>166</v>
      </c>
      <c r="I213" s="170"/>
      <c r="J213" s="80">
        <f aca="true" t="shared" si="14" ref="J213:K215">J214</f>
        <v>40</v>
      </c>
      <c r="K213" s="80">
        <f t="shared" si="14"/>
        <v>40</v>
      </c>
    </row>
    <row r="214" spans="1:11" s="134" customFormat="1" ht="37.5" customHeight="1">
      <c r="A214" s="133"/>
      <c r="B214" s="325" t="s">
        <v>451</v>
      </c>
      <c r="C214" s="96">
        <v>871</v>
      </c>
      <c r="D214" s="96" t="s">
        <v>49</v>
      </c>
      <c r="E214" s="96" t="s">
        <v>47</v>
      </c>
      <c r="F214" s="96" t="s">
        <v>94</v>
      </c>
      <c r="G214" s="96" t="s">
        <v>150</v>
      </c>
      <c r="H214" s="96" t="s">
        <v>166</v>
      </c>
      <c r="I214" s="171"/>
      <c r="J214" s="97">
        <f t="shared" si="14"/>
        <v>40</v>
      </c>
      <c r="K214" s="97">
        <f t="shared" si="14"/>
        <v>40</v>
      </c>
    </row>
    <row r="215" spans="1:11" s="134" customFormat="1" ht="15" customHeight="1">
      <c r="A215" s="133"/>
      <c r="B215" s="397" t="s">
        <v>314</v>
      </c>
      <c r="C215" s="118">
        <v>871</v>
      </c>
      <c r="D215" s="118" t="s">
        <v>49</v>
      </c>
      <c r="E215" s="118" t="s">
        <v>47</v>
      </c>
      <c r="F215" s="118" t="s">
        <v>94</v>
      </c>
      <c r="G215" s="118" t="s">
        <v>150</v>
      </c>
      <c r="H215" s="118" t="s">
        <v>19</v>
      </c>
      <c r="I215" s="172"/>
      <c r="J215" s="119">
        <f t="shared" si="14"/>
        <v>40</v>
      </c>
      <c r="K215" s="119">
        <f t="shared" si="14"/>
        <v>40</v>
      </c>
    </row>
    <row r="216" spans="1:11" s="134" customFormat="1" ht="17.25" customHeight="1">
      <c r="A216" s="133"/>
      <c r="B216" s="317" t="s">
        <v>256</v>
      </c>
      <c r="C216" s="77">
        <v>871</v>
      </c>
      <c r="D216" s="77" t="s">
        <v>49</v>
      </c>
      <c r="E216" s="77" t="s">
        <v>47</v>
      </c>
      <c r="F216" s="77" t="s">
        <v>94</v>
      </c>
      <c r="G216" s="77" t="s">
        <v>150</v>
      </c>
      <c r="H216" s="77" t="s">
        <v>19</v>
      </c>
      <c r="I216" s="173" t="s">
        <v>255</v>
      </c>
      <c r="J216" s="78">
        <v>40</v>
      </c>
      <c r="K216" s="78">
        <v>40</v>
      </c>
    </row>
    <row r="217" spans="1:11" s="134" customFormat="1" ht="15" customHeight="1">
      <c r="A217" s="133"/>
      <c r="B217" s="395" t="s">
        <v>103</v>
      </c>
      <c r="C217" s="356">
        <v>871</v>
      </c>
      <c r="D217" s="356" t="s">
        <v>49</v>
      </c>
      <c r="E217" s="356" t="s">
        <v>49</v>
      </c>
      <c r="F217" s="312"/>
      <c r="G217" s="312"/>
      <c r="H217" s="312"/>
      <c r="I217" s="396"/>
      <c r="J217" s="357">
        <f aca="true" t="shared" si="15" ref="J217:K220">J218</f>
        <v>50</v>
      </c>
      <c r="K217" s="357">
        <f t="shared" si="15"/>
        <v>50</v>
      </c>
    </row>
    <row r="218" spans="1:11" s="134" customFormat="1" ht="37.5" customHeight="1">
      <c r="A218" s="133"/>
      <c r="B218" s="322" t="s">
        <v>21</v>
      </c>
      <c r="C218" s="323">
        <v>871</v>
      </c>
      <c r="D218" s="323" t="s">
        <v>49</v>
      </c>
      <c r="E218" s="323" t="s">
        <v>49</v>
      </c>
      <c r="F218" s="323" t="s">
        <v>50</v>
      </c>
      <c r="G218" s="323">
        <v>0</v>
      </c>
      <c r="H218" s="323">
        <v>0</v>
      </c>
      <c r="I218" s="398"/>
      <c r="J218" s="323">
        <f t="shared" si="15"/>
        <v>50</v>
      </c>
      <c r="K218" s="323">
        <f t="shared" si="15"/>
        <v>50</v>
      </c>
    </row>
    <row r="219" spans="1:11" s="134" customFormat="1" ht="55.5" customHeight="1">
      <c r="A219" s="133"/>
      <c r="B219" s="325" t="s">
        <v>22</v>
      </c>
      <c r="C219" s="326">
        <v>871</v>
      </c>
      <c r="D219" s="326" t="s">
        <v>49</v>
      </c>
      <c r="E219" s="326" t="s">
        <v>49</v>
      </c>
      <c r="F219" s="326" t="s">
        <v>50</v>
      </c>
      <c r="G219" s="326" t="s">
        <v>162</v>
      </c>
      <c r="H219" s="326">
        <v>0</v>
      </c>
      <c r="I219" s="390"/>
      <c r="J219" s="326">
        <f t="shared" si="15"/>
        <v>50</v>
      </c>
      <c r="K219" s="326">
        <f t="shared" si="15"/>
        <v>50</v>
      </c>
    </row>
    <row r="220" spans="1:11" s="134" customFormat="1" ht="53.25" customHeight="1">
      <c r="A220" s="133"/>
      <c r="B220" s="330" t="s">
        <v>23</v>
      </c>
      <c r="C220" s="329">
        <v>871</v>
      </c>
      <c r="D220" s="329" t="s">
        <v>49</v>
      </c>
      <c r="E220" s="329" t="s">
        <v>49</v>
      </c>
      <c r="F220" s="329" t="s">
        <v>50</v>
      </c>
      <c r="G220" s="329" t="s">
        <v>162</v>
      </c>
      <c r="H220" s="329" t="s">
        <v>20</v>
      </c>
      <c r="I220" s="391"/>
      <c r="J220" s="329">
        <f t="shared" si="15"/>
        <v>50</v>
      </c>
      <c r="K220" s="329">
        <f t="shared" si="15"/>
        <v>50</v>
      </c>
    </row>
    <row r="221" spans="1:11" s="134" customFormat="1" ht="18.75" customHeight="1">
      <c r="A221" s="133"/>
      <c r="B221" s="179" t="s">
        <v>201</v>
      </c>
      <c r="C221" s="399">
        <v>871</v>
      </c>
      <c r="D221" s="399" t="s">
        <v>49</v>
      </c>
      <c r="E221" s="399" t="s">
        <v>49</v>
      </c>
      <c r="F221" s="399" t="s">
        <v>50</v>
      </c>
      <c r="G221" s="399" t="s">
        <v>162</v>
      </c>
      <c r="H221" s="399" t="s">
        <v>20</v>
      </c>
      <c r="I221" s="400">
        <v>360</v>
      </c>
      <c r="J221" s="399">
        <v>50</v>
      </c>
      <c r="K221" s="399">
        <v>50</v>
      </c>
    </row>
    <row r="222" spans="1:11" s="134" customFormat="1" ht="15.75" customHeight="1">
      <c r="A222" s="133"/>
      <c r="B222" s="353" t="s">
        <v>26</v>
      </c>
      <c r="C222" s="326">
        <v>871</v>
      </c>
      <c r="D222" s="401" t="s">
        <v>50</v>
      </c>
      <c r="E222" s="401"/>
      <c r="F222" s="402"/>
      <c r="G222" s="402"/>
      <c r="H222" s="402"/>
      <c r="I222" s="403"/>
      <c r="J222" s="404">
        <f>J223+J249</f>
        <v>5836.1</v>
      </c>
      <c r="K222" s="404">
        <f>K223+K249</f>
        <v>7170.7</v>
      </c>
    </row>
    <row r="223" spans="1:11" s="134" customFormat="1" ht="14.25" customHeight="1">
      <c r="A223" s="133"/>
      <c r="B223" s="395" t="s">
        <v>51</v>
      </c>
      <c r="C223" s="356">
        <v>871</v>
      </c>
      <c r="D223" s="405" t="s">
        <v>50</v>
      </c>
      <c r="E223" s="405" t="s">
        <v>42</v>
      </c>
      <c r="F223" s="405"/>
      <c r="G223" s="405"/>
      <c r="H223" s="405"/>
      <c r="I223" s="406"/>
      <c r="J223" s="407">
        <f>J224+J237</f>
        <v>5516.1</v>
      </c>
      <c r="K223" s="407">
        <f>K224+K237</f>
        <v>6850.7</v>
      </c>
    </row>
    <row r="224" spans="1:11" s="134" customFormat="1" ht="18" customHeight="1">
      <c r="A224" s="133"/>
      <c r="B224" s="408" t="s">
        <v>399</v>
      </c>
      <c r="C224" s="498">
        <v>871</v>
      </c>
      <c r="D224" s="409" t="s">
        <v>50</v>
      </c>
      <c r="E224" s="409" t="s">
        <v>42</v>
      </c>
      <c r="F224" s="410"/>
      <c r="G224" s="410"/>
      <c r="H224" s="410"/>
      <c r="I224" s="411"/>
      <c r="J224" s="412">
        <f>J225+J233</f>
        <v>4667.3</v>
      </c>
      <c r="K224" s="412">
        <f>K225+K233</f>
        <v>5702.4</v>
      </c>
    </row>
    <row r="225" spans="1:11" s="134" customFormat="1" ht="22.5" customHeight="1">
      <c r="A225" s="133"/>
      <c r="B225" s="413" t="s">
        <v>28</v>
      </c>
      <c r="C225" s="481">
        <v>871</v>
      </c>
      <c r="D225" s="358" t="s">
        <v>50</v>
      </c>
      <c r="E225" s="358" t="s">
        <v>42</v>
      </c>
      <c r="F225" s="74" t="s">
        <v>49</v>
      </c>
      <c r="G225" s="74" t="s">
        <v>224</v>
      </c>
      <c r="H225" s="74" t="s">
        <v>166</v>
      </c>
      <c r="I225" s="170"/>
      <c r="J225" s="80">
        <f>J226</f>
        <v>4562.900000000001</v>
      </c>
      <c r="K225" s="80">
        <f>K226</f>
        <v>5598</v>
      </c>
    </row>
    <row r="226" spans="1:11" s="134" customFormat="1" ht="54" customHeight="1">
      <c r="A226" s="133"/>
      <c r="B226" s="325" t="s">
        <v>391</v>
      </c>
      <c r="C226" s="479">
        <v>871</v>
      </c>
      <c r="D226" s="372" t="s">
        <v>50</v>
      </c>
      <c r="E226" s="372" t="s">
        <v>42</v>
      </c>
      <c r="F226" s="96" t="s">
        <v>49</v>
      </c>
      <c r="G226" s="96" t="s">
        <v>162</v>
      </c>
      <c r="H226" s="96" t="s">
        <v>166</v>
      </c>
      <c r="I226" s="171"/>
      <c r="J226" s="97">
        <f>J227+J231</f>
        <v>4562.900000000001</v>
      </c>
      <c r="K226" s="97">
        <f>K227+K231</f>
        <v>5598</v>
      </c>
    </row>
    <row r="227" spans="1:11" s="134" customFormat="1" ht="17.25" customHeight="1">
      <c r="A227" s="133"/>
      <c r="B227" s="397" t="s">
        <v>186</v>
      </c>
      <c r="C227" s="480">
        <v>871</v>
      </c>
      <c r="D227" s="104" t="s">
        <v>50</v>
      </c>
      <c r="E227" s="104" t="s">
        <v>42</v>
      </c>
      <c r="F227" s="118" t="s">
        <v>49</v>
      </c>
      <c r="G227" s="118" t="s">
        <v>162</v>
      </c>
      <c r="H227" s="118" t="s">
        <v>187</v>
      </c>
      <c r="I227" s="172"/>
      <c r="J227" s="119">
        <f>J228+J229+J230</f>
        <v>4562.900000000001</v>
      </c>
      <c r="K227" s="119">
        <f>K228+K229+K230</f>
        <v>5598</v>
      </c>
    </row>
    <row r="228" spans="1:11" s="134" customFormat="1" ht="38.25" customHeight="1">
      <c r="A228" s="133"/>
      <c r="B228" s="315" t="s">
        <v>157</v>
      </c>
      <c r="C228" s="386">
        <v>871</v>
      </c>
      <c r="D228" s="77" t="s">
        <v>50</v>
      </c>
      <c r="E228" s="77" t="s">
        <v>42</v>
      </c>
      <c r="F228" s="77" t="s">
        <v>49</v>
      </c>
      <c r="G228" s="77" t="s">
        <v>162</v>
      </c>
      <c r="H228" s="77" t="s">
        <v>187</v>
      </c>
      <c r="I228" s="381">
        <v>110</v>
      </c>
      <c r="J228" s="320">
        <v>3289.5</v>
      </c>
      <c r="K228" s="320">
        <v>4487.2</v>
      </c>
    </row>
    <row r="229" spans="1:11" s="134" customFormat="1" ht="16.5" customHeight="1">
      <c r="A229" s="133"/>
      <c r="B229" s="317" t="s">
        <v>256</v>
      </c>
      <c r="C229" s="386">
        <v>871</v>
      </c>
      <c r="D229" s="77" t="s">
        <v>50</v>
      </c>
      <c r="E229" s="77" t="s">
        <v>42</v>
      </c>
      <c r="F229" s="77" t="s">
        <v>49</v>
      </c>
      <c r="G229" s="77" t="s">
        <v>162</v>
      </c>
      <c r="H229" s="77" t="s">
        <v>187</v>
      </c>
      <c r="I229" s="381">
        <v>240</v>
      </c>
      <c r="J229" s="320">
        <v>1192.6</v>
      </c>
      <c r="K229" s="320">
        <v>1030</v>
      </c>
    </row>
    <row r="230" spans="1:11" s="134" customFormat="1" ht="16.5" customHeight="1">
      <c r="A230" s="133"/>
      <c r="B230" s="331" t="s">
        <v>257</v>
      </c>
      <c r="C230" s="386">
        <v>871</v>
      </c>
      <c r="D230" s="77" t="s">
        <v>50</v>
      </c>
      <c r="E230" s="77" t="s">
        <v>42</v>
      </c>
      <c r="F230" s="77" t="s">
        <v>49</v>
      </c>
      <c r="G230" s="77" t="s">
        <v>162</v>
      </c>
      <c r="H230" s="77" t="s">
        <v>187</v>
      </c>
      <c r="I230" s="381">
        <v>850</v>
      </c>
      <c r="J230" s="320">
        <v>80.8</v>
      </c>
      <c r="K230" s="320">
        <v>80.8</v>
      </c>
    </row>
    <row r="231" spans="1:11" s="134" customFormat="1" ht="52.5" customHeight="1">
      <c r="A231" s="133"/>
      <c r="B231" s="414" t="s">
        <v>452</v>
      </c>
      <c r="C231" s="480">
        <v>871</v>
      </c>
      <c r="D231" s="104" t="s">
        <v>50</v>
      </c>
      <c r="E231" s="104" t="s">
        <v>42</v>
      </c>
      <c r="F231" s="118" t="s">
        <v>49</v>
      </c>
      <c r="G231" s="118" t="s">
        <v>162</v>
      </c>
      <c r="H231" s="118" t="s">
        <v>315</v>
      </c>
      <c r="I231" s="172"/>
      <c r="J231" s="119">
        <f>J232</f>
        <v>0</v>
      </c>
      <c r="K231" s="119">
        <f>K232</f>
        <v>0</v>
      </c>
    </row>
    <row r="232" spans="1:11" s="134" customFormat="1" ht="15.75" customHeight="1">
      <c r="A232" s="133"/>
      <c r="B232" s="317" t="s">
        <v>256</v>
      </c>
      <c r="C232" s="386">
        <v>871</v>
      </c>
      <c r="D232" s="77" t="s">
        <v>50</v>
      </c>
      <c r="E232" s="77" t="s">
        <v>42</v>
      </c>
      <c r="F232" s="77" t="s">
        <v>49</v>
      </c>
      <c r="G232" s="77" t="s">
        <v>162</v>
      </c>
      <c r="H232" s="77" t="s">
        <v>315</v>
      </c>
      <c r="I232" s="381">
        <v>240</v>
      </c>
      <c r="J232" s="320"/>
      <c r="K232" s="320"/>
    </row>
    <row r="233" spans="1:11" s="134" customFormat="1" ht="15.75" customHeight="1">
      <c r="A233" s="133"/>
      <c r="B233" s="115" t="s">
        <v>223</v>
      </c>
      <c r="C233" s="536">
        <v>871</v>
      </c>
      <c r="D233" s="537" t="s">
        <v>50</v>
      </c>
      <c r="E233" s="537" t="s">
        <v>42</v>
      </c>
      <c r="F233" s="535" t="s">
        <v>139</v>
      </c>
      <c r="G233" s="535" t="s">
        <v>226</v>
      </c>
      <c r="H233" s="535" t="s">
        <v>558</v>
      </c>
      <c r="I233" s="543"/>
      <c r="J233" s="530">
        <f aca="true" t="shared" si="16" ref="J233:K235">J234</f>
        <v>104.4</v>
      </c>
      <c r="K233" s="530">
        <f t="shared" si="16"/>
        <v>104.4</v>
      </c>
    </row>
    <row r="234" spans="1:11" s="134" customFormat="1" ht="15.75" customHeight="1">
      <c r="A234" s="133"/>
      <c r="B234" s="120" t="s">
        <v>225</v>
      </c>
      <c r="C234" s="538">
        <v>871</v>
      </c>
      <c r="D234" s="539" t="s">
        <v>50</v>
      </c>
      <c r="E234" s="539" t="s">
        <v>42</v>
      </c>
      <c r="F234" s="544" t="s">
        <v>139</v>
      </c>
      <c r="G234" s="544" t="s">
        <v>226</v>
      </c>
      <c r="H234" s="544" t="s">
        <v>558</v>
      </c>
      <c r="I234" s="545" t="s">
        <v>312</v>
      </c>
      <c r="J234" s="546">
        <v>104.4</v>
      </c>
      <c r="K234" s="546">
        <v>104.4</v>
      </c>
    </row>
    <row r="235" spans="1:11" s="134" customFormat="1" ht="15.75" customHeight="1">
      <c r="A235" s="133"/>
      <c r="B235" s="250" t="s">
        <v>557</v>
      </c>
      <c r="C235" s="540">
        <v>871</v>
      </c>
      <c r="D235" s="542" t="s">
        <v>50</v>
      </c>
      <c r="E235" s="542" t="s">
        <v>42</v>
      </c>
      <c r="F235" s="146" t="s">
        <v>139</v>
      </c>
      <c r="G235" s="146" t="s">
        <v>226</v>
      </c>
      <c r="H235" s="146" t="s">
        <v>558</v>
      </c>
      <c r="I235" s="153"/>
      <c r="J235" s="147">
        <f t="shared" si="16"/>
        <v>104.4</v>
      </c>
      <c r="K235" s="147">
        <f t="shared" si="16"/>
        <v>104.4</v>
      </c>
    </row>
    <row r="236" spans="1:11" s="134" customFormat="1" ht="33.75" customHeight="1">
      <c r="A236" s="133"/>
      <c r="B236" s="250" t="s">
        <v>157</v>
      </c>
      <c r="C236" s="540">
        <v>871</v>
      </c>
      <c r="D236" s="541" t="s">
        <v>50</v>
      </c>
      <c r="E236" s="541" t="s">
        <v>42</v>
      </c>
      <c r="F236" s="146" t="s">
        <v>139</v>
      </c>
      <c r="G236" s="146" t="s">
        <v>226</v>
      </c>
      <c r="H236" s="146" t="s">
        <v>558</v>
      </c>
      <c r="I236" s="153" t="s">
        <v>312</v>
      </c>
      <c r="J236" s="147">
        <v>104.4</v>
      </c>
      <c r="K236" s="147">
        <v>104.4</v>
      </c>
    </row>
    <row r="237" spans="1:11" s="134" customFormat="1" ht="18" customHeight="1">
      <c r="A237" s="133"/>
      <c r="B237" s="415" t="s">
        <v>29</v>
      </c>
      <c r="C237" s="498">
        <v>871</v>
      </c>
      <c r="D237" s="416" t="s">
        <v>50</v>
      </c>
      <c r="E237" s="416" t="s">
        <v>42</v>
      </c>
      <c r="F237" s="416"/>
      <c r="G237" s="416"/>
      <c r="H237" s="416"/>
      <c r="I237" s="417"/>
      <c r="J237" s="412">
        <f>J238+J243</f>
        <v>848.8000000000001</v>
      </c>
      <c r="K237" s="412">
        <f>K238+K243</f>
        <v>1148.3</v>
      </c>
    </row>
    <row r="238" spans="1:11" s="134" customFormat="1" ht="21" customHeight="1">
      <c r="A238" s="133"/>
      <c r="B238" s="413" t="s">
        <v>28</v>
      </c>
      <c r="C238" s="481">
        <v>871</v>
      </c>
      <c r="D238" s="74" t="s">
        <v>50</v>
      </c>
      <c r="E238" s="74" t="s">
        <v>42</v>
      </c>
      <c r="F238" s="74" t="s">
        <v>49</v>
      </c>
      <c r="G238" s="74" t="s">
        <v>224</v>
      </c>
      <c r="H238" s="74" t="s">
        <v>166</v>
      </c>
      <c r="I238" s="170"/>
      <c r="J238" s="80">
        <f>J239</f>
        <v>685.1</v>
      </c>
      <c r="K238" s="80">
        <f>K239</f>
        <v>984.6</v>
      </c>
    </row>
    <row r="239" spans="1:11" s="134" customFormat="1" ht="44.25" customHeight="1">
      <c r="A239" s="133"/>
      <c r="B239" s="418" t="s">
        <v>400</v>
      </c>
      <c r="C239" s="479">
        <v>871</v>
      </c>
      <c r="D239" s="96" t="s">
        <v>50</v>
      </c>
      <c r="E239" s="96" t="s">
        <v>42</v>
      </c>
      <c r="F239" s="96" t="s">
        <v>49</v>
      </c>
      <c r="G239" s="96" t="s">
        <v>150</v>
      </c>
      <c r="H239" s="96" t="s">
        <v>166</v>
      </c>
      <c r="I239" s="171"/>
      <c r="J239" s="97">
        <f>J240</f>
        <v>685.1</v>
      </c>
      <c r="K239" s="97">
        <f>K240</f>
        <v>984.6</v>
      </c>
    </row>
    <row r="240" spans="1:11" s="134" customFormat="1" ht="15" customHeight="1">
      <c r="A240" s="133"/>
      <c r="B240" s="397" t="s">
        <v>186</v>
      </c>
      <c r="C240" s="480">
        <v>871</v>
      </c>
      <c r="D240" s="118" t="s">
        <v>50</v>
      </c>
      <c r="E240" s="118" t="s">
        <v>42</v>
      </c>
      <c r="F240" s="118" t="s">
        <v>49</v>
      </c>
      <c r="G240" s="118" t="s">
        <v>150</v>
      </c>
      <c r="H240" s="118" t="s">
        <v>187</v>
      </c>
      <c r="I240" s="335"/>
      <c r="J240" s="119">
        <f>J241+J242</f>
        <v>685.1</v>
      </c>
      <c r="K240" s="119">
        <f>K241+K242</f>
        <v>984.6</v>
      </c>
    </row>
    <row r="241" spans="1:11" s="134" customFormat="1" ht="44.25" customHeight="1">
      <c r="A241" s="133"/>
      <c r="B241" s="315" t="s">
        <v>157</v>
      </c>
      <c r="C241" s="386">
        <v>871</v>
      </c>
      <c r="D241" s="77" t="s">
        <v>50</v>
      </c>
      <c r="E241" s="77" t="s">
        <v>42</v>
      </c>
      <c r="F241" s="77" t="s">
        <v>49</v>
      </c>
      <c r="G241" s="77" t="s">
        <v>150</v>
      </c>
      <c r="H241" s="77" t="s">
        <v>187</v>
      </c>
      <c r="I241" s="381">
        <v>110</v>
      </c>
      <c r="J241" s="320">
        <v>609.2</v>
      </c>
      <c r="K241" s="320">
        <v>908.7</v>
      </c>
    </row>
    <row r="242" spans="1:11" s="134" customFormat="1" ht="12.75">
      <c r="A242" s="133"/>
      <c r="B242" s="317" t="s">
        <v>256</v>
      </c>
      <c r="C242" s="386">
        <v>871</v>
      </c>
      <c r="D242" s="77" t="s">
        <v>50</v>
      </c>
      <c r="E242" s="77" t="s">
        <v>42</v>
      </c>
      <c r="F242" s="77" t="s">
        <v>49</v>
      </c>
      <c r="G242" s="77" t="s">
        <v>150</v>
      </c>
      <c r="H242" s="77" t="s">
        <v>187</v>
      </c>
      <c r="I242" s="381">
        <v>240</v>
      </c>
      <c r="J242" s="320">
        <v>75.9</v>
      </c>
      <c r="K242" s="320">
        <v>75.9</v>
      </c>
    </row>
    <row r="243" spans="1:11" s="134" customFormat="1" ht="14.25" customHeight="1">
      <c r="A243" s="133"/>
      <c r="B243" s="115" t="s">
        <v>223</v>
      </c>
      <c r="C243" s="481">
        <v>871</v>
      </c>
      <c r="D243" s="74" t="s">
        <v>50</v>
      </c>
      <c r="E243" s="74" t="s">
        <v>42</v>
      </c>
      <c r="F243" s="74" t="s">
        <v>139</v>
      </c>
      <c r="G243" s="74" t="s">
        <v>224</v>
      </c>
      <c r="H243" s="74" t="s">
        <v>166</v>
      </c>
      <c r="I243" s="170"/>
      <c r="J243" s="80">
        <f>J244</f>
        <v>163.70000000000002</v>
      </c>
      <c r="K243" s="80">
        <f>K244</f>
        <v>163.70000000000002</v>
      </c>
    </row>
    <row r="244" spans="1:11" s="134" customFormat="1" ht="17.25" customHeight="1">
      <c r="A244" s="133"/>
      <c r="B244" s="120" t="s">
        <v>225</v>
      </c>
      <c r="C244" s="479">
        <v>871</v>
      </c>
      <c r="D244" s="96" t="s">
        <v>50</v>
      </c>
      <c r="E244" s="96" t="s">
        <v>42</v>
      </c>
      <c r="F244" s="96" t="s">
        <v>139</v>
      </c>
      <c r="G244" s="96" t="s">
        <v>226</v>
      </c>
      <c r="H244" s="96" t="s">
        <v>166</v>
      </c>
      <c r="I244" s="171"/>
      <c r="J244" s="97">
        <f>J245+J247</f>
        <v>163.70000000000002</v>
      </c>
      <c r="K244" s="97">
        <f>K245+K247</f>
        <v>163.70000000000002</v>
      </c>
    </row>
    <row r="245" spans="1:11" s="134" customFormat="1" ht="44.25" customHeight="1">
      <c r="A245" s="133"/>
      <c r="B245" s="117" t="s">
        <v>30</v>
      </c>
      <c r="C245" s="480">
        <v>871</v>
      </c>
      <c r="D245" s="118" t="s">
        <v>50</v>
      </c>
      <c r="E245" s="118" t="s">
        <v>42</v>
      </c>
      <c r="F245" s="118" t="s">
        <v>139</v>
      </c>
      <c r="G245" s="118" t="s">
        <v>226</v>
      </c>
      <c r="H245" s="118" t="s">
        <v>31</v>
      </c>
      <c r="I245" s="172"/>
      <c r="J245" s="119">
        <f>J246</f>
        <v>144.4</v>
      </c>
      <c r="K245" s="119">
        <f>K246</f>
        <v>144.4</v>
      </c>
    </row>
    <row r="246" spans="1:11" s="134" customFormat="1" ht="11.25" customHeight="1">
      <c r="A246" s="133"/>
      <c r="B246" s="116" t="s">
        <v>274</v>
      </c>
      <c r="C246" s="386">
        <v>871</v>
      </c>
      <c r="D246" s="77" t="s">
        <v>50</v>
      </c>
      <c r="E246" s="77" t="s">
        <v>42</v>
      </c>
      <c r="F246" s="77" t="s">
        <v>139</v>
      </c>
      <c r="G246" s="77" t="s">
        <v>226</v>
      </c>
      <c r="H246" s="77" t="s">
        <v>31</v>
      </c>
      <c r="I246" s="173" t="s">
        <v>273</v>
      </c>
      <c r="J246" s="78">
        <v>144.4</v>
      </c>
      <c r="K246" s="78">
        <v>144.4</v>
      </c>
    </row>
    <row r="247" spans="1:11" s="134" customFormat="1" ht="16.5" customHeight="1">
      <c r="A247" s="133"/>
      <c r="B247" s="117" t="s">
        <v>32</v>
      </c>
      <c r="C247" s="480">
        <v>871</v>
      </c>
      <c r="D247" s="118" t="s">
        <v>50</v>
      </c>
      <c r="E247" s="118" t="s">
        <v>42</v>
      </c>
      <c r="F247" s="118" t="s">
        <v>139</v>
      </c>
      <c r="G247" s="118" t="s">
        <v>226</v>
      </c>
      <c r="H247" s="118" t="s">
        <v>33</v>
      </c>
      <c r="I247" s="172"/>
      <c r="J247" s="119">
        <f>J248</f>
        <v>19.3</v>
      </c>
      <c r="K247" s="119">
        <f>K248</f>
        <v>19.3</v>
      </c>
    </row>
    <row r="248" spans="1:11" s="134" customFormat="1" ht="44.25" customHeight="1">
      <c r="A248" s="133"/>
      <c r="B248" s="75" t="s">
        <v>34</v>
      </c>
      <c r="C248" s="386">
        <v>871</v>
      </c>
      <c r="D248" s="77" t="s">
        <v>50</v>
      </c>
      <c r="E248" s="77" t="s">
        <v>42</v>
      </c>
      <c r="F248" s="77" t="s">
        <v>139</v>
      </c>
      <c r="G248" s="77" t="s">
        <v>226</v>
      </c>
      <c r="H248" s="77" t="s">
        <v>33</v>
      </c>
      <c r="I248" s="173" t="s">
        <v>312</v>
      </c>
      <c r="J248" s="78">
        <v>19.3</v>
      </c>
      <c r="K248" s="78">
        <v>19.3</v>
      </c>
    </row>
    <row r="249" spans="1:11" s="134" customFormat="1" ht="18" customHeight="1">
      <c r="A249" s="133"/>
      <c r="B249" s="419" t="s">
        <v>35</v>
      </c>
      <c r="C249" s="482">
        <v>871</v>
      </c>
      <c r="D249" s="312" t="s">
        <v>50</v>
      </c>
      <c r="E249" s="312" t="s">
        <v>46</v>
      </c>
      <c r="F249" s="312"/>
      <c r="G249" s="312"/>
      <c r="H249" s="312"/>
      <c r="I249" s="420"/>
      <c r="J249" s="79">
        <f aca="true" t="shared" si="17" ref="J249:K252">J250</f>
        <v>320</v>
      </c>
      <c r="K249" s="79">
        <f t="shared" si="17"/>
        <v>320</v>
      </c>
    </row>
    <row r="250" spans="1:11" s="134" customFormat="1" ht="33.75" customHeight="1">
      <c r="A250" s="133"/>
      <c r="B250" s="413" t="s">
        <v>28</v>
      </c>
      <c r="C250" s="481">
        <v>871</v>
      </c>
      <c r="D250" s="74" t="s">
        <v>50</v>
      </c>
      <c r="E250" s="74" t="s">
        <v>46</v>
      </c>
      <c r="F250" s="74" t="s">
        <v>49</v>
      </c>
      <c r="G250" s="74" t="s">
        <v>224</v>
      </c>
      <c r="H250" s="74" t="s">
        <v>166</v>
      </c>
      <c r="I250" s="170"/>
      <c r="J250" s="80">
        <f t="shared" si="17"/>
        <v>320</v>
      </c>
      <c r="K250" s="80">
        <f t="shared" si="17"/>
        <v>320</v>
      </c>
    </row>
    <row r="251" spans="1:11" s="134" customFormat="1" ht="33.75" customHeight="1">
      <c r="A251" s="133"/>
      <c r="B251" s="383" t="s">
        <v>394</v>
      </c>
      <c r="C251" s="479">
        <v>871</v>
      </c>
      <c r="D251" s="96" t="s">
        <v>50</v>
      </c>
      <c r="E251" s="96" t="s">
        <v>46</v>
      </c>
      <c r="F251" s="96" t="s">
        <v>49</v>
      </c>
      <c r="G251" s="96" t="s">
        <v>172</v>
      </c>
      <c r="H251" s="96" t="s">
        <v>166</v>
      </c>
      <c r="I251" s="171"/>
      <c r="J251" s="97">
        <f t="shared" si="17"/>
        <v>320</v>
      </c>
      <c r="K251" s="97">
        <f t="shared" si="17"/>
        <v>320</v>
      </c>
    </row>
    <row r="252" spans="1:11" s="134" customFormat="1" ht="33.75" customHeight="1">
      <c r="A252" s="133"/>
      <c r="B252" s="397" t="s">
        <v>36</v>
      </c>
      <c r="C252" s="480">
        <v>871</v>
      </c>
      <c r="D252" s="118" t="s">
        <v>50</v>
      </c>
      <c r="E252" s="118" t="s">
        <v>46</v>
      </c>
      <c r="F252" s="118" t="s">
        <v>49</v>
      </c>
      <c r="G252" s="118" t="s">
        <v>172</v>
      </c>
      <c r="H252" s="118" t="s">
        <v>37</v>
      </c>
      <c r="I252" s="172"/>
      <c r="J252" s="119">
        <f t="shared" si="17"/>
        <v>320</v>
      </c>
      <c r="K252" s="119">
        <f t="shared" si="17"/>
        <v>320</v>
      </c>
    </row>
    <row r="253" spans="1:11" s="134" customFormat="1" ht="18" customHeight="1">
      <c r="A253" s="133"/>
      <c r="B253" s="317" t="s">
        <v>256</v>
      </c>
      <c r="C253" s="386">
        <v>871</v>
      </c>
      <c r="D253" s="77" t="s">
        <v>50</v>
      </c>
      <c r="E253" s="77" t="s">
        <v>46</v>
      </c>
      <c r="F253" s="77" t="s">
        <v>49</v>
      </c>
      <c r="G253" s="77" t="s">
        <v>172</v>
      </c>
      <c r="H253" s="77" t="s">
        <v>37</v>
      </c>
      <c r="I253" s="381">
        <v>240</v>
      </c>
      <c r="J253" s="320">
        <v>320</v>
      </c>
      <c r="K253" s="320">
        <v>320</v>
      </c>
    </row>
    <row r="254" spans="1:11" s="134" customFormat="1" ht="18" customHeight="1">
      <c r="A254" s="133"/>
      <c r="B254" s="421" t="s">
        <v>215</v>
      </c>
      <c r="C254" s="479">
        <v>871</v>
      </c>
      <c r="D254" s="401" t="s">
        <v>104</v>
      </c>
      <c r="E254" s="402"/>
      <c r="F254" s="310"/>
      <c r="G254" s="310"/>
      <c r="H254" s="310"/>
      <c r="I254" s="422"/>
      <c r="J254" s="85">
        <f aca="true" t="shared" si="18" ref="J254:K258">J255</f>
        <v>2156.2</v>
      </c>
      <c r="K254" s="85">
        <f t="shared" si="18"/>
        <v>2766.8</v>
      </c>
    </row>
    <row r="255" spans="1:11" s="134" customFormat="1" ht="18" customHeight="1">
      <c r="A255" s="133"/>
      <c r="B255" s="321" t="s">
        <v>216</v>
      </c>
      <c r="C255" s="482">
        <v>871</v>
      </c>
      <c r="D255" s="405" t="s">
        <v>104</v>
      </c>
      <c r="E255" s="405" t="s">
        <v>42</v>
      </c>
      <c r="F255" s="312"/>
      <c r="G255" s="312"/>
      <c r="H255" s="312"/>
      <c r="I255" s="420"/>
      <c r="J255" s="79">
        <f t="shared" si="18"/>
        <v>2156.2</v>
      </c>
      <c r="K255" s="79">
        <f t="shared" si="18"/>
        <v>2766.8</v>
      </c>
    </row>
    <row r="256" spans="1:11" s="134" customFormat="1" ht="37.5" customHeight="1">
      <c r="A256" s="133"/>
      <c r="B256" s="332" t="s">
        <v>21</v>
      </c>
      <c r="C256" s="481">
        <v>871</v>
      </c>
      <c r="D256" s="74" t="s">
        <v>104</v>
      </c>
      <c r="E256" s="74" t="s">
        <v>42</v>
      </c>
      <c r="F256" s="74" t="s">
        <v>50</v>
      </c>
      <c r="G256" s="74" t="s">
        <v>224</v>
      </c>
      <c r="H256" s="74" t="s">
        <v>166</v>
      </c>
      <c r="I256" s="170"/>
      <c r="J256" s="80">
        <f t="shared" si="18"/>
        <v>2156.2</v>
      </c>
      <c r="K256" s="80">
        <f t="shared" si="18"/>
        <v>2766.8</v>
      </c>
    </row>
    <row r="257" spans="1:11" s="134" customFormat="1" ht="55.5" customHeight="1">
      <c r="A257" s="133"/>
      <c r="B257" s="333" t="s">
        <v>401</v>
      </c>
      <c r="C257" s="479">
        <v>871</v>
      </c>
      <c r="D257" s="96" t="s">
        <v>104</v>
      </c>
      <c r="E257" s="96" t="s">
        <v>42</v>
      </c>
      <c r="F257" s="96" t="s">
        <v>50</v>
      </c>
      <c r="G257" s="96" t="s">
        <v>150</v>
      </c>
      <c r="H257" s="96" t="s">
        <v>166</v>
      </c>
      <c r="I257" s="171"/>
      <c r="J257" s="97">
        <f t="shared" si="18"/>
        <v>2156.2</v>
      </c>
      <c r="K257" s="97">
        <f t="shared" si="18"/>
        <v>2766.8</v>
      </c>
    </row>
    <row r="258" spans="1:11" s="134" customFormat="1" ht="18" customHeight="1">
      <c r="A258" s="133"/>
      <c r="B258" s="423" t="s">
        <v>396</v>
      </c>
      <c r="C258" s="478">
        <v>871</v>
      </c>
      <c r="D258" s="424" t="s">
        <v>104</v>
      </c>
      <c r="E258" s="424" t="s">
        <v>42</v>
      </c>
      <c r="F258" s="424" t="s">
        <v>50</v>
      </c>
      <c r="G258" s="424" t="s">
        <v>150</v>
      </c>
      <c r="H258" s="424" t="s">
        <v>166</v>
      </c>
      <c r="I258" s="425"/>
      <c r="J258" s="426">
        <f t="shared" si="18"/>
        <v>2156.2</v>
      </c>
      <c r="K258" s="426">
        <f t="shared" si="18"/>
        <v>2766.8</v>
      </c>
    </row>
    <row r="259" spans="1:11" s="134" customFormat="1" ht="18" customHeight="1">
      <c r="A259" s="133"/>
      <c r="B259" s="328" t="s">
        <v>186</v>
      </c>
      <c r="C259" s="480">
        <v>871</v>
      </c>
      <c r="D259" s="118" t="s">
        <v>104</v>
      </c>
      <c r="E259" s="118" t="s">
        <v>42</v>
      </c>
      <c r="F259" s="118" t="s">
        <v>50</v>
      </c>
      <c r="G259" s="118" t="s">
        <v>150</v>
      </c>
      <c r="H259" s="118" t="s">
        <v>187</v>
      </c>
      <c r="I259" s="172"/>
      <c r="J259" s="119">
        <f>J260+J261+J262</f>
        <v>2156.2</v>
      </c>
      <c r="K259" s="119">
        <f>K260+K261+K262</f>
        <v>2766.8</v>
      </c>
    </row>
    <row r="260" spans="1:11" s="134" customFormat="1" ht="37.5" customHeight="1">
      <c r="A260" s="133"/>
      <c r="B260" s="315" t="s">
        <v>157</v>
      </c>
      <c r="C260" s="386">
        <v>871</v>
      </c>
      <c r="D260" s="77" t="s">
        <v>104</v>
      </c>
      <c r="E260" s="77" t="s">
        <v>42</v>
      </c>
      <c r="F260" s="77" t="s">
        <v>50</v>
      </c>
      <c r="G260" s="77" t="s">
        <v>150</v>
      </c>
      <c r="H260" s="77" t="s">
        <v>187</v>
      </c>
      <c r="I260" s="381">
        <v>110</v>
      </c>
      <c r="J260" s="320">
        <v>1644.8</v>
      </c>
      <c r="K260" s="320">
        <v>2243.6</v>
      </c>
    </row>
    <row r="261" spans="1:11" s="134" customFormat="1" ht="18.75" customHeight="1">
      <c r="A261" s="133"/>
      <c r="B261" s="317" t="s">
        <v>256</v>
      </c>
      <c r="C261" s="386">
        <v>871</v>
      </c>
      <c r="D261" s="77" t="s">
        <v>104</v>
      </c>
      <c r="E261" s="77" t="s">
        <v>42</v>
      </c>
      <c r="F261" s="77" t="s">
        <v>50</v>
      </c>
      <c r="G261" s="77" t="s">
        <v>150</v>
      </c>
      <c r="H261" s="77" t="s">
        <v>187</v>
      </c>
      <c r="I261" s="381">
        <v>240</v>
      </c>
      <c r="J261" s="320">
        <v>508.9</v>
      </c>
      <c r="K261" s="320">
        <v>520.7</v>
      </c>
    </row>
    <row r="262" spans="1:11" s="134" customFormat="1" ht="18" customHeight="1">
      <c r="A262" s="133"/>
      <c r="B262" s="331" t="s">
        <v>257</v>
      </c>
      <c r="C262" s="386">
        <v>871</v>
      </c>
      <c r="D262" s="77" t="s">
        <v>104</v>
      </c>
      <c r="E262" s="77" t="s">
        <v>42</v>
      </c>
      <c r="F262" s="77" t="s">
        <v>50</v>
      </c>
      <c r="G262" s="77" t="s">
        <v>150</v>
      </c>
      <c r="H262" s="77" t="s">
        <v>187</v>
      </c>
      <c r="I262" s="381">
        <v>850</v>
      </c>
      <c r="J262" s="320">
        <v>2.5</v>
      </c>
      <c r="K262" s="320">
        <v>2.5</v>
      </c>
    </row>
    <row r="263" spans="1:11" s="134" customFormat="1" ht="18" customHeight="1">
      <c r="A263" s="133"/>
      <c r="B263" s="435" t="s">
        <v>93</v>
      </c>
      <c r="C263" s="479">
        <v>871</v>
      </c>
      <c r="D263" s="436">
        <v>99</v>
      </c>
      <c r="E263" s="436">
        <v>99</v>
      </c>
      <c r="F263" s="483" t="s">
        <v>222</v>
      </c>
      <c r="G263" s="484" t="s">
        <v>222</v>
      </c>
      <c r="H263" s="484" t="s">
        <v>222</v>
      </c>
      <c r="I263" s="440"/>
      <c r="J263" s="441">
        <f aca="true" t="shared" si="19" ref="J263:K266">J264</f>
        <v>765.4</v>
      </c>
      <c r="K263" s="441">
        <f t="shared" si="19"/>
        <v>1536.7</v>
      </c>
    </row>
    <row r="264" spans="1:11" s="134" customFormat="1" ht="18" customHeight="1">
      <c r="A264" s="133"/>
      <c r="B264" s="442" t="s">
        <v>223</v>
      </c>
      <c r="C264" s="386">
        <v>871</v>
      </c>
      <c r="D264" s="443">
        <v>99</v>
      </c>
      <c r="E264" s="443">
        <v>99</v>
      </c>
      <c r="F264" s="485" t="s">
        <v>139</v>
      </c>
      <c r="G264" s="486" t="s">
        <v>224</v>
      </c>
      <c r="H264" s="486" t="s">
        <v>166</v>
      </c>
      <c r="I264" s="447"/>
      <c r="J264" s="448">
        <f t="shared" si="19"/>
        <v>765.4</v>
      </c>
      <c r="K264" s="448">
        <f t="shared" si="19"/>
        <v>1536.7</v>
      </c>
    </row>
    <row r="265" spans="1:11" s="134" customFormat="1" ht="18" customHeight="1">
      <c r="A265" s="133"/>
      <c r="B265" s="442" t="s">
        <v>225</v>
      </c>
      <c r="C265" s="386">
        <v>871</v>
      </c>
      <c r="D265" s="443">
        <v>99</v>
      </c>
      <c r="E265" s="443">
        <v>99</v>
      </c>
      <c r="F265" s="485" t="s">
        <v>139</v>
      </c>
      <c r="G265" s="486" t="s">
        <v>226</v>
      </c>
      <c r="H265" s="486" t="s">
        <v>166</v>
      </c>
      <c r="I265" s="447"/>
      <c r="J265" s="448">
        <f t="shared" si="19"/>
        <v>765.4</v>
      </c>
      <c r="K265" s="448">
        <f t="shared" si="19"/>
        <v>1536.7</v>
      </c>
    </row>
    <row r="266" spans="1:11" s="134" customFormat="1" ht="24" customHeight="1">
      <c r="A266" s="133"/>
      <c r="B266" s="442" t="s">
        <v>220</v>
      </c>
      <c r="C266" s="386">
        <v>871</v>
      </c>
      <c r="D266" s="443">
        <v>99</v>
      </c>
      <c r="E266" s="443">
        <v>99</v>
      </c>
      <c r="F266" s="485" t="s">
        <v>139</v>
      </c>
      <c r="G266" s="486" t="s">
        <v>226</v>
      </c>
      <c r="H266" s="486" t="s">
        <v>221</v>
      </c>
      <c r="I266" s="447"/>
      <c r="J266" s="448">
        <f t="shared" si="19"/>
        <v>765.4</v>
      </c>
      <c r="K266" s="448">
        <f t="shared" si="19"/>
        <v>1536.7</v>
      </c>
    </row>
    <row r="267" spans="1:11" s="134" customFormat="1" ht="18" customHeight="1">
      <c r="A267" s="133"/>
      <c r="B267" s="442" t="s">
        <v>208</v>
      </c>
      <c r="C267" s="386">
        <v>871</v>
      </c>
      <c r="D267" s="501">
        <v>99</v>
      </c>
      <c r="E267" s="501">
        <v>99</v>
      </c>
      <c r="F267" s="502" t="s">
        <v>139</v>
      </c>
      <c r="G267" s="503" t="s">
        <v>226</v>
      </c>
      <c r="H267" s="503" t="s">
        <v>221</v>
      </c>
      <c r="I267" s="504">
        <v>900</v>
      </c>
      <c r="J267" s="448">
        <v>765.4</v>
      </c>
      <c r="K267" s="448">
        <v>1536.7</v>
      </c>
    </row>
    <row r="268" spans="1:11" ht="20.25" customHeight="1">
      <c r="A268" s="129">
        <v>2</v>
      </c>
      <c r="B268" s="135" t="s">
        <v>453</v>
      </c>
      <c r="C268" s="499">
        <v>872</v>
      </c>
      <c r="D268" s="601"/>
      <c r="E268" s="601"/>
      <c r="F268" s="601"/>
      <c r="G268" s="601"/>
      <c r="H268" s="601"/>
      <c r="I268" s="601"/>
      <c r="J268" s="500">
        <f>J269+J275</f>
        <v>391.1</v>
      </c>
      <c r="K268" s="137">
        <f>K269+K275</f>
        <v>372</v>
      </c>
    </row>
    <row r="269" spans="1:11" ht="21">
      <c r="A269" s="133"/>
      <c r="B269" s="185" t="s">
        <v>340</v>
      </c>
      <c r="C269" s="472">
        <v>872</v>
      </c>
      <c r="D269" s="471" t="s">
        <v>42</v>
      </c>
      <c r="E269" s="471" t="s">
        <v>43</v>
      </c>
      <c r="F269" s="471" t="s">
        <v>148</v>
      </c>
      <c r="G269" s="471"/>
      <c r="H269" s="471"/>
      <c r="I269" s="505"/>
      <c r="J269" s="188">
        <f>J270</f>
        <v>271.1</v>
      </c>
      <c r="K269" s="188">
        <f>K270</f>
        <v>272</v>
      </c>
    </row>
    <row r="270" spans="1:11" ht="12.75">
      <c r="A270" s="133"/>
      <c r="B270" s="189" t="s">
        <v>453</v>
      </c>
      <c r="C270" s="473">
        <v>872</v>
      </c>
      <c r="D270" s="190" t="s">
        <v>42</v>
      </c>
      <c r="E270" s="190" t="s">
        <v>43</v>
      </c>
      <c r="F270" s="190" t="s">
        <v>148</v>
      </c>
      <c r="G270" s="190" t="s">
        <v>150</v>
      </c>
      <c r="H270" s="190"/>
      <c r="I270" s="191"/>
      <c r="J270" s="192">
        <f>J271+J273</f>
        <v>271.1</v>
      </c>
      <c r="K270" s="192">
        <f>K271+K273</f>
        <v>272</v>
      </c>
    </row>
    <row r="271" spans="1:11" ht="22.5">
      <c r="A271" s="133"/>
      <c r="B271" s="193" t="s">
        <v>151</v>
      </c>
      <c r="C271" s="474">
        <v>872</v>
      </c>
      <c r="D271" s="194" t="s">
        <v>42</v>
      </c>
      <c r="E271" s="194" t="s">
        <v>43</v>
      </c>
      <c r="F271" s="194" t="s">
        <v>148</v>
      </c>
      <c r="G271" s="194" t="s">
        <v>150</v>
      </c>
      <c r="H271" s="194" t="s">
        <v>152</v>
      </c>
      <c r="I271" s="195"/>
      <c r="J271" s="196">
        <f>J272</f>
        <v>258.6</v>
      </c>
      <c r="K271" s="196">
        <f>K272</f>
        <v>258.6</v>
      </c>
    </row>
    <row r="272" spans="1:11" ht="37.5" customHeight="1">
      <c r="A272" s="133"/>
      <c r="B272" s="145" t="s">
        <v>157</v>
      </c>
      <c r="C272" s="475">
        <v>872</v>
      </c>
      <c r="D272" s="146" t="s">
        <v>42</v>
      </c>
      <c r="E272" s="146" t="s">
        <v>43</v>
      </c>
      <c r="F272" s="146" t="s">
        <v>148</v>
      </c>
      <c r="G272" s="146" t="s">
        <v>150</v>
      </c>
      <c r="H272" s="146" t="s">
        <v>152</v>
      </c>
      <c r="I272" s="153" t="s">
        <v>254</v>
      </c>
      <c r="J272" s="147">
        <v>258.6</v>
      </c>
      <c r="K272" s="147">
        <v>258.6</v>
      </c>
    </row>
    <row r="273" spans="1:11" ht="12.75">
      <c r="A273" s="133"/>
      <c r="B273" s="197" t="s">
        <v>155</v>
      </c>
      <c r="C273" s="476">
        <v>872</v>
      </c>
      <c r="D273" s="194" t="s">
        <v>42</v>
      </c>
      <c r="E273" s="194" t="s">
        <v>43</v>
      </c>
      <c r="F273" s="194" t="s">
        <v>148</v>
      </c>
      <c r="G273" s="194" t="s">
        <v>150</v>
      </c>
      <c r="H273" s="194" t="s">
        <v>154</v>
      </c>
      <c r="I273" s="195"/>
      <c r="J273" s="196">
        <f>J274</f>
        <v>12.5</v>
      </c>
      <c r="K273" s="196">
        <f>K274</f>
        <v>13.4</v>
      </c>
    </row>
    <row r="274" spans="1:11" ht="14.25" customHeight="1">
      <c r="A274" s="133"/>
      <c r="B274" s="142" t="s">
        <v>256</v>
      </c>
      <c r="C274" s="475">
        <v>872</v>
      </c>
      <c r="D274" s="143" t="s">
        <v>42</v>
      </c>
      <c r="E274" s="143" t="s">
        <v>43</v>
      </c>
      <c r="F274" s="143" t="s">
        <v>148</v>
      </c>
      <c r="G274" s="143" t="s">
        <v>150</v>
      </c>
      <c r="H274" s="143" t="s">
        <v>154</v>
      </c>
      <c r="I274" s="154" t="s">
        <v>255</v>
      </c>
      <c r="J274" s="144">
        <v>12.5</v>
      </c>
      <c r="K274" s="144">
        <v>13.4</v>
      </c>
    </row>
    <row r="275" spans="1:11" ht="21">
      <c r="A275" s="133"/>
      <c r="B275" s="348" t="s">
        <v>340</v>
      </c>
      <c r="C275" s="472">
        <v>872</v>
      </c>
      <c r="D275" s="74" t="s">
        <v>42</v>
      </c>
      <c r="E275" s="74" t="s">
        <v>185</v>
      </c>
      <c r="F275" s="74" t="s">
        <v>148</v>
      </c>
      <c r="G275" s="74"/>
      <c r="H275" s="74"/>
      <c r="I275" s="324"/>
      <c r="J275" s="80">
        <f aca="true" t="shared" si="20" ref="J275:K277">J276</f>
        <v>120</v>
      </c>
      <c r="K275" s="80">
        <f t="shared" si="20"/>
        <v>100</v>
      </c>
    </row>
    <row r="276" spans="1:11" ht="12.75">
      <c r="A276" s="133"/>
      <c r="B276" s="349" t="s">
        <v>149</v>
      </c>
      <c r="C276" s="477">
        <v>872</v>
      </c>
      <c r="D276" s="96" t="s">
        <v>42</v>
      </c>
      <c r="E276" s="96" t="s">
        <v>185</v>
      </c>
      <c r="F276" s="96" t="s">
        <v>148</v>
      </c>
      <c r="G276" s="96" t="s">
        <v>150</v>
      </c>
      <c r="H276" s="96"/>
      <c r="I276" s="327"/>
      <c r="J276" s="97">
        <f t="shared" si="20"/>
        <v>120</v>
      </c>
      <c r="K276" s="97">
        <f t="shared" si="20"/>
        <v>100</v>
      </c>
    </row>
    <row r="277" spans="1:11" ht="32.25">
      <c r="A277" s="133"/>
      <c r="B277" s="330" t="s">
        <v>347</v>
      </c>
      <c r="C277" s="474">
        <v>872</v>
      </c>
      <c r="D277" s="118" t="s">
        <v>42</v>
      </c>
      <c r="E277" s="118" t="s">
        <v>185</v>
      </c>
      <c r="F277" s="118" t="s">
        <v>148</v>
      </c>
      <c r="G277" s="118" t="s">
        <v>150</v>
      </c>
      <c r="H277" s="118" t="s">
        <v>188</v>
      </c>
      <c r="I277" s="314"/>
      <c r="J277" s="119">
        <f t="shared" si="20"/>
        <v>120</v>
      </c>
      <c r="K277" s="119">
        <f t="shared" si="20"/>
        <v>100</v>
      </c>
    </row>
    <row r="278" spans="1:11" ht="12.75">
      <c r="A278" s="133"/>
      <c r="B278" s="317" t="s">
        <v>256</v>
      </c>
      <c r="C278" s="475">
        <v>872</v>
      </c>
      <c r="D278" s="77" t="s">
        <v>42</v>
      </c>
      <c r="E278" s="77" t="s">
        <v>185</v>
      </c>
      <c r="F278" s="77" t="s">
        <v>148</v>
      </c>
      <c r="G278" s="77" t="s">
        <v>150</v>
      </c>
      <c r="H278" s="77" t="s">
        <v>188</v>
      </c>
      <c r="I278" s="173" t="s">
        <v>255</v>
      </c>
      <c r="J278" s="78">
        <v>120</v>
      </c>
      <c r="K278" s="78">
        <v>100</v>
      </c>
    </row>
    <row r="279" spans="1:11" ht="12.75">
      <c r="A279" s="2"/>
      <c r="B279" s="139" t="s">
        <v>218</v>
      </c>
      <c r="C279" s="2"/>
      <c r="D279" s="2"/>
      <c r="E279" s="2"/>
      <c r="F279" s="2"/>
      <c r="G279" s="2"/>
      <c r="H279" s="2"/>
      <c r="I279" s="2"/>
      <c r="J279" s="140">
        <f>J268+J10</f>
        <v>27378.8</v>
      </c>
      <c r="K279" s="140">
        <f>K268+K10</f>
        <v>28504.600000000002</v>
      </c>
    </row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</sheetData>
  <sheetProtection/>
  <mergeCells count="13">
    <mergeCell ref="F9:H9"/>
    <mergeCell ref="J1:K1"/>
    <mergeCell ref="I2:K2"/>
    <mergeCell ref="D268:I268"/>
    <mergeCell ref="A5:K5"/>
    <mergeCell ref="A6:K6"/>
    <mergeCell ref="G3:K3"/>
    <mergeCell ref="A8:A9"/>
    <mergeCell ref="B8:B9"/>
    <mergeCell ref="C8:C9"/>
    <mergeCell ref="D8:I8"/>
    <mergeCell ref="J8:J9"/>
    <mergeCell ref="K8:K9"/>
  </mergeCells>
  <printOptions/>
  <pageMargins left="0.7086614173228347" right="0.1968503937007874" top="0.31496062992125984" bottom="0.31496062992125984" header="0.2755905511811024" footer="0.15748031496062992"/>
  <pageSetup horizontalDpi="600" verticalDpi="600" orientation="portrait" pageOrder="overThenDown" paperSize="9" scale="85" r:id="rId1"/>
  <ignoredErrors>
    <ignoredError sqref="L269:N278 D269:K269 I207:I216 I202:K205 I11:I29 C10:C221 D237:H267 D10:H223 D225:H232 D224:E224" numberStoredAsText="1"/>
    <ignoredError sqref="K270:K274 D270:J274 D275:I278" numberStoredAsText="1" formula="1"/>
    <ignoredError sqref="K275:K278 J275:J27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173"/>
  <sheetViews>
    <sheetView zoomScale="110" zoomScaleNormal="110" zoomScalePageLayoutView="0" workbookViewId="0" topLeftCell="A1">
      <selection activeCell="A7" sqref="A7:I7"/>
    </sheetView>
  </sheetViews>
  <sheetFormatPr defaultColWidth="9.140625" defaultRowHeight="12.75"/>
  <cols>
    <col min="1" max="1" width="1.1484375" style="42" customWidth="1"/>
    <col min="2" max="2" width="59.7109375" style="42" customWidth="1"/>
    <col min="3" max="3" width="4.8515625" style="42" customWidth="1"/>
    <col min="4" max="4" width="3.8515625" style="42" customWidth="1"/>
    <col min="5" max="5" width="5.421875" style="42" customWidth="1"/>
    <col min="6" max="6" width="7.421875" style="42" customWidth="1"/>
    <col min="7" max="7" width="6.28125" style="42" customWidth="1"/>
    <col min="8" max="8" width="5.7109375" style="42" customWidth="1"/>
    <col min="9" max="9" width="9.140625" style="42" customWidth="1"/>
    <col min="10" max="16384" width="9.140625" style="42" customWidth="1"/>
  </cols>
  <sheetData>
    <row r="1" spans="7:9" ht="12.75">
      <c r="G1" s="615" t="s">
        <v>568</v>
      </c>
      <c r="H1" s="615"/>
      <c r="I1" s="615"/>
    </row>
    <row r="2" spans="1:11" ht="10.5" customHeight="1">
      <c r="A2" s="1"/>
      <c r="B2" s="1"/>
      <c r="C2" s="1"/>
      <c r="D2" s="1"/>
      <c r="E2" s="1"/>
      <c r="G2" s="594" t="s">
        <v>96</v>
      </c>
      <c r="H2" s="594"/>
      <c r="I2" s="594"/>
      <c r="J2" s="1"/>
      <c r="K2" s="1"/>
    </row>
    <row r="3" spans="1:11" ht="12.75" customHeight="1" hidden="1">
      <c r="A3" s="1"/>
      <c r="B3" s="3"/>
      <c r="C3" s="3"/>
      <c r="D3" s="3"/>
      <c r="E3" s="3"/>
      <c r="F3" s="3"/>
      <c r="G3" s="3"/>
      <c r="H3" s="3"/>
      <c r="I3" s="11"/>
      <c r="J3" s="11"/>
      <c r="K3" s="1"/>
    </row>
    <row r="4" spans="1:11" ht="66" customHeight="1">
      <c r="A4" s="1"/>
      <c r="B4" s="1"/>
      <c r="C4" s="1"/>
      <c r="D4" s="614" t="s">
        <v>454</v>
      </c>
      <c r="E4" s="614"/>
      <c r="F4" s="614"/>
      <c r="G4" s="614"/>
      <c r="H4" s="614"/>
      <c r="I4" s="614"/>
      <c r="J4" s="3"/>
      <c r="K4" s="3"/>
    </row>
    <row r="5" spans="1:11" ht="15" customHeight="1">
      <c r="A5" s="1"/>
      <c r="B5" s="1"/>
      <c r="C5" s="597" t="s">
        <v>586</v>
      </c>
      <c r="D5" s="597"/>
      <c r="E5" s="597"/>
      <c r="F5" s="597"/>
      <c r="G5" s="597"/>
      <c r="H5" s="597"/>
      <c r="I5" s="597"/>
      <c r="J5" s="1"/>
      <c r="K5" s="1"/>
    </row>
    <row r="6" spans="1:11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5.5" customHeight="1">
      <c r="A7" s="613" t="s">
        <v>511</v>
      </c>
      <c r="B7" s="613"/>
      <c r="C7" s="613"/>
      <c r="D7" s="613"/>
      <c r="E7" s="613"/>
      <c r="F7" s="613"/>
      <c r="G7" s="613"/>
      <c r="H7" s="613"/>
      <c r="I7" s="613"/>
      <c r="J7" s="1"/>
      <c r="K7" s="1"/>
    </row>
    <row r="8" spans="2:9" ht="45.75" customHeight="1">
      <c r="B8" s="463" t="s">
        <v>57</v>
      </c>
      <c r="C8" s="464" t="s">
        <v>212</v>
      </c>
      <c r="D8" s="464"/>
      <c r="E8" s="464"/>
      <c r="F8" s="463" t="s">
        <v>517</v>
      </c>
      <c r="G8" s="465" t="s">
        <v>213</v>
      </c>
      <c r="H8" s="465" t="s">
        <v>214</v>
      </c>
      <c r="I8" s="463" t="s">
        <v>202</v>
      </c>
    </row>
    <row r="9" spans="2:9" ht="36" customHeight="1">
      <c r="B9" s="322" t="s">
        <v>455</v>
      </c>
      <c r="C9" s="74" t="s">
        <v>42</v>
      </c>
      <c r="D9" s="74"/>
      <c r="E9" s="74"/>
      <c r="F9" s="324"/>
      <c r="G9" s="74"/>
      <c r="H9" s="74"/>
      <c r="I9" s="80">
        <f>I10+I15+I24</f>
        <v>907.5</v>
      </c>
    </row>
    <row r="10" spans="2:9" ht="55.5" customHeight="1">
      <c r="B10" s="325" t="s">
        <v>456</v>
      </c>
      <c r="C10" s="96" t="s">
        <v>42</v>
      </c>
      <c r="D10" s="96" t="s">
        <v>150</v>
      </c>
      <c r="E10" s="96"/>
      <c r="F10" s="327"/>
      <c r="G10" s="96"/>
      <c r="H10" s="96"/>
      <c r="I10" s="97">
        <f>I11+I13</f>
        <v>368.6</v>
      </c>
    </row>
    <row r="11" spans="2:9" ht="63" customHeight="1">
      <c r="B11" s="328" t="s">
        <v>457</v>
      </c>
      <c r="C11" s="118" t="s">
        <v>42</v>
      </c>
      <c r="D11" s="118" t="s">
        <v>150</v>
      </c>
      <c r="E11" s="118" t="s">
        <v>189</v>
      </c>
      <c r="F11" s="335"/>
      <c r="G11" s="118" t="s">
        <v>42</v>
      </c>
      <c r="H11" s="118" t="s">
        <v>185</v>
      </c>
      <c r="I11" s="119">
        <f>I12</f>
        <v>300</v>
      </c>
    </row>
    <row r="12" spans="2:9" ht="13.5" customHeight="1">
      <c r="B12" s="317" t="s">
        <v>256</v>
      </c>
      <c r="C12" s="77" t="s">
        <v>42</v>
      </c>
      <c r="D12" s="77" t="s">
        <v>150</v>
      </c>
      <c r="E12" s="77" t="s">
        <v>189</v>
      </c>
      <c r="F12" s="173" t="s">
        <v>255</v>
      </c>
      <c r="G12" s="77" t="s">
        <v>42</v>
      </c>
      <c r="H12" s="77" t="s">
        <v>185</v>
      </c>
      <c r="I12" s="78">
        <v>300</v>
      </c>
    </row>
    <row r="13" spans="2:9" ht="63.75" customHeight="1">
      <c r="B13" s="328" t="s">
        <v>580</v>
      </c>
      <c r="C13" s="118" t="s">
        <v>42</v>
      </c>
      <c r="D13" s="118" t="s">
        <v>150</v>
      </c>
      <c r="E13" s="118" t="s">
        <v>572</v>
      </c>
      <c r="F13" s="335"/>
      <c r="G13" s="118" t="s">
        <v>42</v>
      </c>
      <c r="H13" s="118" t="s">
        <v>185</v>
      </c>
      <c r="I13" s="119">
        <f>I14</f>
        <v>68.6</v>
      </c>
    </row>
    <row r="14" spans="2:9" ht="13.5" customHeight="1">
      <c r="B14" s="317" t="s">
        <v>256</v>
      </c>
      <c r="C14" s="77" t="s">
        <v>42</v>
      </c>
      <c r="D14" s="77" t="s">
        <v>150</v>
      </c>
      <c r="E14" s="77" t="s">
        <v>572</v>
      </c>
      <c r="F14" s="173" t="s">
        <v>255</v>
      </c>
      <c r="G14" s="77" t="s">
        <v>42</v>
      </c>
      <c r="H14" s="77" t="s">
        <v>185</v>
      </c>
      <c r="I14" s="78">
        <v>68.6</v>
      </c>
    </row>
    <row r="15" spans="2:9" ht="42" customHeight="1">
      <c r="B15" s="325" t="s">
        <v>458</v>
      </c>
      <c r="C15" s="96" t="s">
        <v>42</v>
      </c>
      <c r="D15" s="96" t="s">
        <v>162</v>
      </c>
      <c r="E15" s="96"/>
      <c r="F15" s="334"/>
      <c r="G15" s="96"/>
      <c r="H15" s="96"/>
      <c r="I15" s="97">
        <f>I16+I18+I20+I22</f>
        <v>508.9</v>
      </c>
    </row>
    <row r="16" spans="2:9" ht="55.5" customHeight="1">
      <c r="B16" s="330" t="s">
        <v>459</v>
      </c>
      <c r="C16" s="118" t="s">
        <v>42</v>
      </c>
      <c r="D16" s="118" t="s">
        <v>162</v>
      </c>
      <c r="E16" s="118" t="s">
        <v>190</v>
      </c>
      <c r="F16" s="335"/>
      <c r="G16" s="118" t="s">
        <v>42</v>
      </c>
      <c r="H16" s="118" t="s">
        <v>185</v>
      </c>
      <c r="I16" s="119">
        <f>I17</f>
        <v>498.6</v>
      </c>
    </row>
    <row r="17" spans="2:9" ht="13.5" customHeight="1">
      <c r="B17" s="317" t="s">
        <v>256</v>
      </c>
      <c r="C17" s="77" t="s">
        <v>42</v>
      </c>
      <c r="D17" s="77" t="s">
        <v>162</v>
      </c>
      <c r="E17" s="77" t="s">
        <v>190</v>
      </c>
      <c r="F17" s="173" t="s">
        <v>255</v>
      </c>
      <c r="G17" s="77" t="s">
        <v>42</v>
      </c>
      <c r="H17" s="77" t="s">
        <v>185</v>
      </c>
      <c r="I17" s="78">
        <v>498.6</v>
      </c>
    </row>
    <row r="18" spans="2:9" ht="51.75" customHeight="1">
      <c r="B18" s="330" t="s">
        <v>475</v>
      </c>
      <c r="C18" s="118" t="s">
        <v>42</v>
      </c>
      <c r="D18" s="118" t="s">
        <v>162</v>
      </c>
      <c r="E18" s="118" t="s">
        <v>192</v>
      </c>
      <c r="F18" s="314"/>
      <c r="G18" s="329" t="s">
        <v>47</v>
      </c>
      <c r="H18" s="329" t="s">
        <v>42</v>
      </c>
      <c r="I18" s="119">
        <f>I19</f>
        <v>1.2</v>
      </c>
    </row>
    <row r="19" spans="2:9" ht="13.5" customHeight="1">
      <c r="B19" s="317" t="s">
        <v>256</v>
      </c>
      <c r="C19" s="77" t="s">
        <v>42</v>
      </c>
      <c r="D19" s="77" t="s">
        <v>162</v>
      </c>
      <c r="E19" s="138" t="s">
        <v>192</v>
      </c>
      <c r="F19" s="381">
        <v>240</v>
      </c>
      <c r="G19" s="138" t="s">
        <v>47</v>
      </c>
      <c r="H19" s="77" t="s">
        <v>42</v>
      </c>
      <c r="I19" s="320">
        <v>1.2</v>
      </c>
    </row>
    <row r="20" spans="2:9" ht="51.75" customHeight="1">
      <c r="B20" s="330" t="s">
        <v>460</v>
      </c>
      <c r="C20" s="118" t="s">
        <v>42</v>
      </c>
      <c r="D20" s="118" t="s">
        <v>162</v>
      </c>
      <c r="E20" s="118" t="s">
        <v>192</v>
      </c>
      <c r="F20" s="172"/>
      <c r="G20" s="329" t="s">
        <v>47</v>
      </c>
      <c r="H20" s="329" t="s">
        <v>44</v>
      </c>
      <c r="I20" s="119">
        <f>I21</f>
        <v>6.2</v>
      </c>
    </row>
    <row r="21" spans="2:9" ht="15.75" customHeight="1">
      <c r="B21" s="317" t="s">
        <v>256</v>
      </c>
      <c r="C21" s="77" t="s">
        <v>42</v>
      </c>
      <c r="D21" s="77" t="s">
        <v>162</v>
      </c>
      <c r="E21" s="138" t="s">
        <v>192</v>
      </c>
      <c r="F21" s="173" t="s">
        <v>255</v>
      </c>
      <c r="G21" s="138" t="s">
        <v>47</v>
      </c>
      <c r="H21" s="77" t="s">
        <v>44</v>
      </c>
      <c r="I21" s="78">
        <v>6.2</v>
      </c>
    </row>
    <row r="22" spans="2:9" ht="56.25" customHeight="1">
      <c r="B22" s="330" t="s">
        <v>520</v>
      </c>
      <c r="C22" s="118" t="s">
        <v>42</v>
      </c>
      <c r="D22" s="118" t="s">
        <v>162</v>
      </c>
      <c r="E22" s="118" t="s">
        <v>191</v>
      </c>
      <c r="F22" s="172"/>
      <c r="G22" s="329" t="s">
        <v>47</v>
      </c>
      <c r="H22" s="329" t="s">
        <v>44</v>
      </c>
      <c r="I22" s="119">
        <f>I23</f>
        <v>2.9</v>
      </c>
    </row>
    <row r="23" spans="2:9" ht="15.75" customHeight="1">
      <c r="B23" s="317" t="s">
        <v>256</v>
      </c>
      <c r="C23" s="77" t="s">
        <v>42</v>
      </c>
      <c r="D23" s="77" t="s">
        <v>162</v>
      </c>
      <c r="E23" s="138">
        <v>2928</v>
      </c>
      <c r="F23" s="173" t="s">
        <v>255</v>
      </c>
      <c r="G23" s="138" t="s">
        <v>47</v>
      </c>
      <c r="H23" s="77" t="s">
        <v>44</v>
      </c>
      <c r="I23" s="78">
        <v>2.9</v>
      </c>
    </row>
    <row r="24" spans="2:9" ht="53.25" customHeight="1">
      <c r="B24" s="325" t="s">
        <v>461</v>
      </c>
      <c r="C24" s="96" t="s">
        <v>42</v>
      </c>
      <c r="D24" s="96" t="s">
        <v>172</v>
      </c>
      <c r="E24" s="96"/>
      <c r="F24" s="334"/>
      <c r="G24" s="96"/>
      <c r="H24" s="96"/>
      <c r="I24" s="97">
        <f>I25</f>
        <v>30</v>
      </c>
    </row>
    <row r="25" spans="2:9" ht="66" customHeight="1">
      <c r="B25" s="330" t="s">
        <v>462</v>
      </c>
      <c r="C25" s="118" t="s">
        <v>42</v>
      </c>
      <c r="D25" s="118" t="s">
        <v>172</v>
      </c>
      <c r="E25" s="118" t="s">
        <v>193</v>
      </c>
      <c r="F25" s="335"/>
      <c r="G25" s="118" t="s">
        <v>42</v>
      </c>
      <c r="H25" s="118" t="s">
        <v>185</v>
      </c>
      <c r="I25" s="119">
        <f>I26</f>
        <v>30</v>
      </c>
    </row>
    <row r="26" spans="2:9" ht="14.25" customHeight="1">
      <c r="B26" s="317" t="s">
        <v>256</v>
      </c>
      <c r="C26" s="77" t="s">
        <v>42</v>
      </c>
      <c r="D26" s="77" t="s">
        <v>172</v>
      </c>
      <c r="E26" s="77" t="s">
        <v>193</v>
      </c>
      <c r="F26" s="337">
        <v>240</v>
      </c>
      <c r="G26" s="77" t="s">
        <v>42</v>
      </c>
      <c r="H26" s="77" t="s">
        <v>185</v>
      </c>
      <c r="I26" s="320">
        <v>30</v>
      </c>
    </row>
    <row r="27" spans="2:9" ht="22.5" customHeight="1">
      <c r="B27" s="322" t="s">
        <v>436</v>
      </c>
      <c r="C27" s="74" t="s">
        <v>44</v>
      </c>
      <c r="D27" s="74"/>
      <c r="E27" s="74"/>
      <c r="F27" s="324"/>
      <c r="G27" s="74"/>
      <c r="H27" s="74"/>
      <c r="I27" s="80">
        <f>I28</f>
        <v>1557.4</v>
      </c>
    </row>
    <row r="28" spans="2:9" ht="45.75" customHeight="1">
      <c r="B28" s="325" t="s">
        <v>463</v>
      </c>
      <c r="C28" s="96" t="s">
        <v>44</v>
      </c>
      <c r="D28" s="96" t="s">
        <v>150</v>
      </c>
      <c r="E28" s="96"/>
      <c r="F28" s="327"/>
      <c r="G28" s="96"/>
      <c r="H28" s="96"/>
      <c r="I28" s="97">
        <f>I29+I33</f>
        <v>1557.4</v>
      </c>
    </row>
    <row r="29" spans="2:9" ht="56.25" customHeight="1">
      <c r="B29" s="316" t="s">
        <v>464</v>
      </c>
      <c r="C29" s="118" t="s">
        <v>44</v>
      </c>
      <c r="D29" s="118" t="s">
        <v>150</v>
      </c>
      <c r="E29" s="118" t="s">
        <v>187</v>
      </c>
      <c r="F29" s="314"/>
      <c r="G29" s="118" t="s">
        <v>42</v>
      </c>
      <c r="H29" s="118" t="s">
        <v>185</v>
      </c>
      <c r="I29" s="119">
        <f>I30+I31+I32</f>
        <v>1537.4</v>
      </c>
    </row>
    <row r="30" spans="2:9" ht="36" customHeight="1">
      <c r="B30" s="315" t="s">
        <v>157</v>
      </c>
      <c r="C30" s="77" t="s">
        <v>44</v>
      </c>
      <c r="D30" s="77" t="s">
        <v>150</v>
      </c>
      <c r="E30" s="77" t="s">
        <v>187</v>
      </c>
      <c r="F30" s="173" t="s">
        <v>312</v>
      </c>
      <c r="G30" s="77" t="s">
        <v>42</v>
      </c>
      <c r="H30" s="77" t="s">
        <v>185</v>
      </c>
      <c r="I30" s="320">
        <v>1282.9</v>
      </c>
    </row>
    <row r="31" spans="2:9" ht="18" customHeight="1">
      <c r="B31" s="317" t="s">
        <v>256</v>
      </c>
      <c r="C31" s="77" t="s">
        <v>44</v>
      </c>
      <c r="D31" s="77" t="s">
        <v>150</v>
      </c>
      <c r="E31" s="77" t="s">
        <v>187</v>
      </c>
      <c r="F31" s="173" t="s">
        <v>255</v>
      </c>
      <c r="G31" s="77" t="s">
        <v>42</v>
      </c>
      <c r="H31" s="77" t="s">
        <v>185</v>
      </c>
      <c r="I31" s="320">
        <v>252.5</v>
      </c>
    </row>
    <row r="32" spans="2:9" ht="15" customHeight="1">
      <c r="B32" s="331" t="s">
        <v>257</v>
      </c>
      <c r="C32" s="77" t="s">
        <v>44</v>
      </c>
      <c r="D32" s="77" t="s">
        <v>150</v>
      </c>
      <c r="E32" s="77" t="s">
        <v>187</v>
      </c>
      <c r="F32" s="173" t="s">
        <v>125</v>
      </c>
      <c r="G32" s="77" t="s">
        <v>42</v>
      </c>
      <c r="H32" s="77" t="s">
        <v>185</v>
      </c>
      <c r="I32" s="320">
        <v>2</v>
      </c>
    </row>
    <row r="33" spans="2:9" ht="56.25" customHeight="1">
      <c r="B33" s="533" t="s">
        <v>560</v>
      </c>
      <c r="C33" s="118" t="s">
        <v>44</v>
      </c>
      <c r="D33" s="118" t="s">
        <v>150</v>
      </c>
      <c r="E33" s="118" t="s">
        <v>187</v>
      </c>
      <c r="F33" s="548"/>
      <c r="G33" s="549" t="s">
        <v>49</v>
      </c>
      <c r="H33" s="549" t="s">
        <v>47</v>
      </c>
      <c r="I33" s="550">
        <f>I34</f>
        <v>20</v>
      </c>
    </row>
    <row r="34" spans="2:9" ht="15" customHeight="1">
      <c r="B34" s="142" t="s">
        <v>256</v>
      </c>
      <c r="C34" s="77" t="s">
        <v>44</v>
      </c>
      <c r="D34" s="77" t="s">
        <v>150</v>
      </c>
      <c r="E34" s="77" t="s">
        <v>187</v>
      </c>
      <c r="F34" s="173" t="s">
        <v>255</v>
      </c>
      <c r="G34" s="77" t="s">
        <v>49</v>
      </c>
      <c r="H34" s="77" t="s">
        <v>47</v>
      </c>
      <c r="I34" s="320">
        <v>20</v>
      </c>
    </row>
    <row r="35" spans="2:9" ht="32.25" customHeight="1">
      <c r="B35" s="332" t="s">
        <v>234</v>
      </c>
      <c r="C35" s="74" t="s">
        <v>43</v>
      </c>
      <c r="D35" s="74"/>
      <c r="E35" s="74"/>
      <c r="F35" s="324"/>
      <c r="G35" s="74"/>
      <c r="H35" s="74"/>
      <c r="I35" s="80">
        <f>I36+I39+I42</f>
        <v>100</v>
      </c>
    </row>
    <row r="36" spans="2:9" ht="62.25" customHeight="1">
      <c r="B36" s="95" t="s">
        <v>465</v>
      </c>
      <c r="C36" s="96" t="s">
        <v>43</v>
      </c>
      <c r="D36" s="96" t="s">
        <v>150</v>
      </c>
      <c r="E36" s="96"/>
      <c r="F36" s="327"/>
      <c r="G36" s="96" t="s">
        <v>43</v>
      </c>
      <c r="H36" s="96" t="s">
        <v>94</v>
      </c>
      <c r="I36" s="97">
        <f>I37</f>
        <v>50</v>
      </c>
    </row>
    <row r="37" spans="2:9" ht="73.5" customHeight="1">
      <c r="B37" s="328" t="s">
        <v>466</v>
      </c>
      <c r="C37" s="118" t="s">
        <v>43</v>
      </c>
      <c r="D37" s="118" t="s">
        <v>150</v>
      </c>
      <c r="E37" s="118" t="s">
        <v>232</v>
      </c>
      <c r="F37" s="314"/>
      <c r="G37" s="118" t="s">
        <v>43</v>
      </c>
      <c r="H37" s="118" t="s">
        <v>94</v>
      </c>
      <c r="I37" s="119">
        <f>I38</f>
        <v>50</v>
      </c>
    </row>
    <row r="38" spans="2:9" ht="15.75" customHeight="1">
      <c r="B38" s="317" t="s">
        <v>256</v>
      </c>
      <c r="C38" s="77" t="s">
        <v>43</v>
      </c>
      <c r="D38" s="77" t="s">
        <v>150</v>
      </c>
      <c r="E38" s="77" t="s">
        <v>232</v>
      </c>
      <c r="F38" s="173" t="s">
        <v>255</v>
      </c>
      <c r="G38" s="77" t="s">
        <v>43</v>
      </c>
      <c r="H38" s="77" t="s">
        <v>94</v>
      </c>
      <c r="I38" s="78">
        <v>50</v>
      </c>
    </row>
    <row r="39" spans="2:9" ht="44.25" customHeight="1">
      <c r="B39" s="95" t="s">
        <v>467</v>
      </c>
      <c r="C39" s="96" t="s">
        <v>43</v>
      </c>
      <c r="D39" s="96" t="s">
        <v>162</v>
      </c>
      <c r="E39" s="96"/>
      <c r="F39" s="327"/>
      <c r="G39" s="96" t="s">
        <v>43</v>
      </c>
      <c r="H39" s="96" t="s">
        <v>94</v>
      </c>
      <c r="I39" s="97">
        <f>I40</f>
        <v>15</v>
      </c>
    </row>
    <row r="40" spans="2:9" ht="65.25" customHeight="1">
      <c r="B40" s="328" t="s">
        <v>414</v>
      </c>
      <c r="C40" s="118" t="s">
        <v>43</v>
      </c>
      <c r="D40" s="118" t="s">
        <v>162</v>
      </c>
      <c r="E40" s="118" t="s">
        <v>233</v>
      </c>
      <c r="F40" s="314"/>
      <c r="G40" s="118" t="s">
        <v>43</v>
      </c>
      <c r="H40" s="118" t="s">
        <v>94</v>
      </c>
      <c r="I40" s="119">
        <f>I41</f>
        <v>15</v>
      </c>
    </row>
    <row r="41" spans="2:9" ht="15.75" customHeight="1">
      <c r="B41" s="317" t="s">
        <v>256</v>
      </c>
      <c r="C41" s="318" t="s">
        <v>43</v>
      </c>
      <c r="D41" s="318" t="s">
        <v>162</v>
      </c>
      <c r="E41" s="318" t="s">
        <v>233</v>
      </c>
      <c r="F41" s="319" t="s">
        <v>255</v>
      </c>
      <c r="G41" s="318" t="s">
        <v>43</v>
      </c>
      <c r="H41" s="318" t="s">
        <v>94</v>
      </c>
      <c r="I41" s="320">
        <v>15</v>
      </c>
    </row>
    <row r="42" spans="2:9" ht="54" customHeight="1">
      <c r="B42" s="333" t="s">
        <v>468</v>
      </c>
      <c r="C42" s="96" t="s">
        <v>43</v>
      </c>
      <c r="D42" s="96" t="s">
        <v>172</v>
      </c>
      <c r="E42" s="96"/>
      <c r="F42" s="327"/>
      <c r="G42" s="96" t="s">
        <v>43</v>
      </c>
      <c r="H42" s="96" t="s">
        <v>236</v>
      </c>
      <c r="I42" s="97">
        <f>I43+I45</f>
        <v>35</v>
      </c>
    </row>
    <row r="43" spans="2:9" ht="66.75" customHeight="1">
      <c r="B43" s="367" t="s">
        <v>469</v>
      </c>
      <c r="C43" s="118" t="s">
        <v>43</v>
      </c>
      <c r="D43" s="118" t="s">
        <v>172</v>
      </c>
      <c r="E43" s="118" t="s">
        <v>237</v>
      </c>
      <c r="F43" s="314"/>
      <c r="G43" s="118" t="s">
        <v>43</v>
      </c>
      <c r="H43" s="118" t="s">
        <v>236</v>
      </c>
      <c r="I43" s="119">
        <f>I44</f>
        <v>30</v>
      </c>
    </row>
    <row r="44" spans="2:9" ht="15.75" customHeight="1">
      <c r="B44" s="317" t="s">
        <v>256</v>
      </c>
      <c r="C44" s="77" t="s">
        <v>43</v>
      </c>
      <c r="D44" s="77" t="s">
        <v>172</v>
      </c>
      <c r="E44" s="77" t="s">
        <v>237</v>
      </c>
      <c r="F44" s="319" t="s">
        <v>255</v>
      </c>
      <c r="G44" s="77" t="s">
        <v>43</v>
      </c>
      <c r="H44" s="77" t="s">
        <v>236</v>
      </c>
      <c r="I44" s="320">
        <v>30</v>
      </c>
    </row>
    <row r="45" spans="2:9" ht="54" customHeight="1">
      <c r="B45" s="328" t="s">
        <v>470</v>
      </c>
      <c r="C45" s="118" t="s">
        <v>43</v>
      </c>
      <c r="D45" s="118" t="s">
        <v>172</v>
      </c>
      <c r="E45" s="118" t="s">
        <v>238</v>
      </c>
      <c r="F45" s="314"/>
      <c r="G45" s="118" t="s">
        <v>43</v>
      </c>
      <c r="H45" s="118" t="s">
        <v>236</v>
      </c>
      <c r="I45" s="119">
        <f>I46</f>
        <v>5</v>
      </c>
    </row>
    <row r="46" spans="2:9" ht="15.75" customHeight="1">
      <c r="B46" s="317" t="s">
        <v>256</v>
      </c>
      <c r="C46" s="77" t="s">
        <v>43</v>
      </c>
      <c r="D46" s="77" t="s">
        <v>172</v>
      </c>
      <c r="E46" s="77" t="s">
        <v>238</v>
      </c>
      <c r="F46" s="319" t="s">
        <v>255</v>
      </c>
      <c r="G46" s="77" t="s">
        <v>43</v>
      </c>
      <c r="H46" s="77" t="s">
        <v>236</v>
      </c>
      <c r="I46" s="320">
        <v>5</v>
      </c>
    </row>
    <row r="47" spans="2:9" ht="22.5" customHeight="1">
      <c r="B47" s="371" t="s">
        <v>324</v>
      </c>
      <c r="C47" s="74" t="s">
        <v>46</v>
      </c>
      <c r="D47" s="74" t="s">
        <v>292</v>
      </c>
      <c r="E47" s="74" t="s">
        <v>166</v>
      </c>
      <c r="F47" s="324"/>
      <c r="G47" s="74"/>
      <c r="H47" s="74"/>
      <c r="I47" s="80">
        <f>I48+I55</f>
        <v>9270.7</v>
      </c>
    </row>
    <row r="48" spans="2:9" ht="45.75" customHeight="1">
      <c r="B48" s="346" t="s">
        <v>418</v>
      </c>
      <c r="C48" s="96" t="s">
        <v>46</v>
      </c>
      <c r="D48" s="96" t="s">
        <v>150</v>
      </c>
      <c r="E48" s="96" t="s">
        <v>166</v>
      </c>
      <c r="F48" s="327"/>
      <c r="G48" s="372"/>
      <c r="H48" s="372"/>
      <c r="I48" s="97">
        <f>I49+I51+I53</f>
        <v>6141</v>
      </c>
    </row>
    <row r="49" spans="2:9" ht="42" customHeight="1">
      <c r="B49" s="367" t="s">
        <v>419</v>
      </c>
      <c r="C49" s="118" t="s">
        <v>46</v>
      </c>
      <c r="D49" s="118" t="s">
        <v>150</v>
      </c>
      <c r="E49" s="118" t="s">
        <v>243</v>
      </c>
      <c r="F49" s="314"/>
      <c r="G49" s="373" t="s">
        <v>46</v>
      </c>
      <c r="H49" s="373" t="s">
        <v>94</v>
      </c>
      <c r="I49" s="119">
        <f>I50</f>
        <v>5263.8</v>
      </c>
    </row>
    <row r="50" spans="2:9" ht="12" customHeight="1">
      <c r="B50" s="317" t="s">
        <v>256</v>
      </c>
      <c r="C50" s="77" t="s">
        <v>46</v>
      </c>
      <c r="D50" s="77" t="s">
        <v>150</v>
      </c>
      <c r="E50" s="77" t="s">
        <v>243</v>
      </c>
      <c r="F50" s="173" t="s">
        <v>255</v>
      </c>
      <c r="G50" s="374" t="s">
        <v>46</v>
      </c>
      <c r="H50" s="374" t="s">
        <v>94</v>
      </c>
      <c r="I50" s="78">
        <v>5263.8</v>
      </c>
    </row>
    <row r="51" spans="2:9" ht="63" customHeight="1" hidden="1">
      <c r="B51" s="375" t="s">
        <v>471</v>
      </c>
      <c r="C51" s="118" t="s">
        <v>46</v>
      </c>
      <c r="D51" s="118" t="s">
        <v>150</v>
      </c>
      <c r="E51" s="118" t="s">
        <v>293</v>
      </c>
      <c r="F51" s="314"/>
      <c r="G51" s="373" t="s">
        <v>46</v>
      </c>
      <c r="H51" s="373" t="s">
        <v>94</v>
      </c>
      <c r="I51" s="119">
        <f>I52</f>
        <v>0</v>
      </c>
    </row>
    <row r="52" spans="2:9" ht="15.75" customHeight="1" hidden="1">
      <c r="B52" s="317" t="s">
        <v>256</v>
      </c>
      <c r="C52" s="77" t="s">
        <v>46</v>
      </c>
      <c r="D52" s="77" t="s">
        <v>150</v>
      </c>
      <c r="E52" s="77" t="s">
        <v>293</v>
      </c>
      <c r="F52" s="173" t="s">
        <v>255</v>
      </c>
      <c r="G52" s="374" t="s">
        <v>46</v>
      </c>
      <c r="H52" s="374" t="s">
        <v>94</v>
      </c>
      <c r="I52" s="78">
        <v>0</v>
      </c>
    </row>
    <row r="53" spans="2:9" ht="64.5" customHeight="1">
      <c r="B53" s="375" t="s">
        <v>472</v>
      </c>
      <c r="C53" s="118" t="s">
        <v>46</v>
      </c>
      <c r="D53" s="118" t="s">
        <v>150</v>
      </c>
      <c r="E53" s="118" t="s">
        <v>294</v>
      </c>
      <c r="F53" s="314"/>
      <c r="G53" s="373" t="s">
        <v>46</v>
      </c>
      <c r="H53" s="373" t="s">
        <v>94</v>
      </c>
      <c r="I53" s="119">
        <f>I54</f>
        <v>877.2</v>
      </c>
    </row>
    <row r="54" spans="2:9" ht="15.75" customHeight="1">
      <c r="B54" s="317" t="s">
        <v>256</v>
      </c>
      <c r="C54" s="77" t="s">
        <v>46</v>
      </c>
      <c r="D54" s="77" t="s">
        <v>150</v>
      </c>
      <c r="E54" s="77" t="s">
        <v>294</v>
      </c>
      <c r="F54" s="173" t="s">
        <v>255</v>
      </c>
      <c r="G54" s="374" t="s">
        <v>46</v>
      </c>
      <c r="H54" s="374" t="s">
        <v>94</v>
      </c>
      <c r="I54" s="78">
        <v>877.2</v>
      </c>
    </row>
    <row r="55" spans="2:9" ht="45" customHeight="1">
      <c r="B55" s="376" t="s">
        <v>326</v>
      </c>
      <c r="C55" s="96" t="s">
        <v>46</v>
      </c>
      <c r="D55" s="96" t="s">
        <v>162</v>
      </c>
      <c r="E55" s="96"/>
      <c r="F55" s="327"/>
      <c r="G55" s="377"/>
      <c r="H55" s="377"/>
      <c r="I55" s="97">
        <f>I56+I58+I60</f>
        <v>3129.7</v>
      </c>
    </row>
    <row r="56" spans="2:9" ht="73.5" customHeight="1">
      <c r="B56" s="367" t="s">
        <v>329</v>
      </c>
      <c r="C56" s="118" t="s">
        <v>46</v>
      </c>
      <c r="D56" s="118" t="s">
        <v>162</v>
      </c>
      <c r="E56" s="118" t="s">
        <v>245</v>
      </c>
      <c r="F56" s="314"/>
      <c r="G56" s="373" t="s">
        <v>46</v>
      </c>
      <c r="H56" s="373" t="s">
        <v>94</v>
      </c>
      <c r="I56" s="119">
        <f>I57</f>
        <v>700</v>
      </c>
    </row>
    <row r="57" spans="2:9" ht="15" customHeight="1">
      <c r="B57" s="317" t="s">
        <v>256</v>
      </c>
      <c r="C57" s="77" t="s">
        <v>46</v>
      </c>
      <c r="D57" s="77" t="s">
        <v>162</v>
      </c>
      <c r="E57" s="77" t="s">
        <v>245</v>
      </c>
      <c r="F57" s="173" t="s">
        <v>255</v>
      </c>
      <c r="G57" s="374" t="s">
        <v>46</v>
      </c>
      <c r="H57" s="374" t="s">
        <v>94</v>
      </c>
      <c r="I57" s="78">
        <v>700</v>
      </c>
    </row>
    <row r="58" spans="2:9" ht="76.5" customHeight="1">
      <c r="B58" s="367" t="s">
        <v>330</v>
      </c>
      <c r="C58" s="118" t="s">
        <v>46</v>
      </c>
      <c r="D58" s="118" t="s">
        <v>162</v>
      </c>
      <c r="E58" s="118" t="s">
        <v>246</v>
      </c>
      <c r="F58" s="314"/>
      <c r="G58" s="373" t="s">
        <v>46</v>
      </c>
      <c r="H58" s="373" t="s">
        <v>94</v>
      </c>
      <c r="I58" s="119">
        <f>I59</f>
        <v>1904.1</v>
      </c>
    </row>
    <row r="59" spans="2:9" ht="15" customHeight="1">
      <c r="B59" s="317" t="s">
        <v>256</v>
      </c>
      <c r="C59" s="77" t="s">
        <v>46</v>
      </c>
      <c r="D59" s="77" t="s">
        <v>162</v>
      </c>
      <c r="E59" s="77" t="s">
        <v>246</v>
      </c>
      <c r="F59" s="173" t="s">
        <v>255</v>
      </c>
      <c r="G59" s="374" t="s">
        <v>46</v>
      </c>
      <c r="H59" s="374" t="s">
        <v>94</v>
      </c>
      <c r="I59" s="320">
        <v>1904.1</v>
      </c>
    </row>
    <row r="60" spans="2:9" ht="76.5" customHeight="1">
      <c r="B60" s="367" t="s">
        <v>573</v>
      </c>
      <c r="C60" s="118" t="s">
        <v>46</v>
      </c>
      <c r="D60" s="118" t="s">
        <v>162</v>
      </c>
      <c r="E60" s="118" t="s">
        <v>572</v>
      </c>
      <c r="F60" s="314"/>
      <c r="G60" s="373" t="s">
        <v>46</v>
      </c>
      <c r="H60" s="373" t="s">
        <v>94</v>
      </c>
      <c r="I60" s="119">
        <f>I61</f>
        <v>525.6</v>
      </c>
    </row>
    <row r="61" spans="2:9" ht="12.75" customHeight="1">
      <c r="B61" s="317" t="s">
        <v>256</v>
      </c>
      <c r="C61" s="77" t="s">
        <v>46</v>
      </c>
      <c r="D61" s="77" t="s">
        <v>162</v>
      </c>
      <c r="E61" s="77" t="s">
        <v>572</v>
      </c>
      <c r="F61" s="173" t="s">
        <v>255</v>
      </c>
      <c r="G61" s="374" t="s">
        <v>46</v>
      </c>
      <c r="H61" s="374" t="s">
        <v>94</v>
      </c>
      <c r="I61" s="320">
        <v>525.6</v>
      </c>
    </row>
    <row r="62" spans="2:9" ht="67.5" customHeight="1" hidden="1">
      <c r="B62" s="375" t="s">
        <v>473</v>
      </c>
      <c r="C62" s="118" t="s">
        <v>46</v>
      </c>
      <c r="D62" s="118" t="s">
        <v>162</v>
      </c>
      <c r="E62" s="118" t="s">
        <v>295</v>
      </c>
      <c r="F62" s="314"/>
      <c r="G62" s="373" t="s">
        <v>46</v>
      </c>
      <c r="H62" s="373" t="s">
        <v>94</v>
      </c>
      <c r="I62" s="119">
        <f>I63</f>
        <v>0</v>
      </c>
    </row>
    <row r="63" spans="2:9" ht="15.75" customHeight="1" hidden="1">
      <c r="B63" s="317" t="s">
        <v>256</v>
      </c>
      <c r="C63" s="77" t="s">
        <v>46</v>
      </c>
      <c r="D63" s="77" t="s">
        <v>162</v>
      </c>
      <c r="E63" s="77" t="s">
        <v>295</v>
      </c>
      <c r="F63" s="173" t="s">
        <v>255</v>
      </c>
      <c r="G63" s="374" t="s">
        <v>46</v>
      </c>
      <c r="H63" s="374" t="s">
        <v>94</v>
      </c>
      <c r="I63" s="78">
        <v>0</v>
      </c>
    </row>
    <row r="64" spans="2:9" ht="21.75" customHeight="1">
      <c r="B64" s="332" t="s">
        <v>337</v>
      </c>
      <c r="C64" s="74" t="s">
        <v>47</v>
      </c>
      <c r="D64" s="74"/>
      <c r="E64" s="74"/>
      <c r="F64" s="324"/>
      <c r="G64" s="323"/>
      <c r="H64" s="323"/>
      <c r="I64" s="80">
        <f>I65+I70+I73+I78</f>
        <v>4832.8</v>
      </c>
    </row>
    <row r="65" spans="2:9" ht="51.75" customHeight="1">
      <c r="B65" s="333" t="s">
        <v>371</v>
      </c>
      <c r="C65" s="96" t="s">
        <v>47</v>
      </c>
      <c r="D65" s="96" t="s">
        <v>150</v>
      </c>
      <c r="E65" s="96" t="s">
        <v>166</v>
      </c>
      <c r="F65" s="327"/>
      <c r="G65" s="326" t="s">
        <v>47</v>
      </c>
      <c r="H65" s="326" t="s">
        <v>42</v>
      </c>
      <c r="I65" s="97">
        <f>I66+I68</f>
        <v>137.8</v>
      </c>
    </row>
    <row r="66" spans="2:9" ht="51.75" customHeight="1">
      <c r="B66" s="328" t="s">
        <v>372</v>
      </c>
      <c r="C66" s="118" t="s">
        <v>47</v>
      </c>
      <c r="D66" s="118" t="s">
        <v>150</v>
      </c>
      <c r="E66" s="118" t="s">
        <v>336</v>
      </c>
      <c r="F66" s="314"/>
      <c r="G66" s="329" t="s">
        <v>47</v>
      </c>
      <c r="H66" s="329" t="s">
        <v>42</v>
      </c>
      <c r="I66" s="119">
        <f>I67</f>
        <v>100</v>
      </c>
    </row>
    <row r="67" spans="2:9" ht="16.5" customHeight="1">
      <c r="B67" s="317" t="s">
        <v>256</v>
      </c>
      <c r="C67" s="77" t="s">
        <v>47</v>
      </c>
      <c r="D67" s="77" t="s">
        <v>150</v>
      </c>
      <c r="E67" s="77" t="s">
        <v>336</v>
      </c>
      <c r="F67" s="173" t="s">
        <v>255</v>
      </c>
      <c r="G67" s="138" t="s">
        <v>47</v>
      </c>
      <c r="H67" s="138" t="s">
        <v>42</v>
      </c>
      <c r="I67" s="78">
        <v>100</v>
      </c>
    </row>
    <row r="68" spans="2:9" ht="53.25" customHeight="1">
      <c r="B68" s="328" t="s">
        <v>574</v>
      </c>
      <c r="C68" s="118" t="s">
        <v>47</v>
      </c>
      <c r="D68" s="118" t="s">
        <v>150</v>
      </c>
      <c r="E68" s="118" t="s">
        <v>572</v>
      </c>
      <c r="F68" s="314"/>
      <c r="G68" s="329" t="s">
        <v>47</v>
      </c>
      <c r="H68" s="329" t="s">
        <v>42</v>
      </c>
      <c r="I68" s="119">
        <f>I69</f>
        <v>37.8</v>
      </c>
    </row>
    <row r="69" spans="2:9" ht="16.5" customHeight="1">
      <c r="B69" s="317" t="s">
        <v>256</v>
      </c>
      <c r="C69" s="77" t="s">
        <v>47</v>
      </c>
      <c r="D69" s="77" t="s">
        <v>150</v>
      </c>
      <c r="E69" s="77" t="s">
        <v>572</v>
      </c>
      <c r="F69" s="173" t="s">
        <v>255</v>
      </c>
      <c r="G69" s="138" t="s">
        <v>47</v>
      </c>
      <c r="H69" s="138" t="s">
        <v>42</v>
      </c>
      <c r="I69" s="78">
        <v>37.8</v>
      </c>
    </row>
    <row r="70" spans="2:9" ht="42.75" customHeight="1">
      <c r="B70" s="333" t="s">
        <v>373</v>
      </c>
      <c r="C70" s="96" t="s">
        <v>47</v>
      </c>
      <c r="D70" s="96" t="s">
        <v>162</v>
      </c>
      <c r="E70" s="96" t="s">
        <v>166</v>
      </c>
      <c r="F70" s="327"/>
      <c r="G70" s="326" t="s">
        <v>47</v>
      </c>
      <c r="H70" s="326" t="s">
        <v>42</v>
      </c>
      <c r="I70" s="97">
        <f>I71+I76</f>
        <v>220</v>
      </c>
    </row>
    <row r="71" spans="2:9" ht="55.5" customHeight="1">
      <c r="B71" s="328" t="s">
        <v>374</v>
      </c>
      <c r="C71" s="118" t="s">
        <v>47</v>
      </c>
      <c r="D71" s="118" t="s">
        <v>162</v>
      </c>
      <c r="E71" s="118" t="s">
        <v>336</v>
      </c>
      <c r="F71" s="314"/>
      <c r="G71" s="329" t="s">
        <v>47</v>
      </c>
      <c r="H71" s="329" t="s">
        <v>42</v>
      </c>
      <c r="I71" s="119">
        <f>I72</f>
        <v>150</v>
      </c>
    </row>
    <row r="72" spans="2:9" ht="16.5" customHeight="1">
      <c r="B72" s="317" t="s">
        <v>256</v>
      </c>
      <c r="C72" s="77" t="s">
        <v>47</v>
      </c>
      <c r="D72" s="77" t="s">
        <v>162</v>
      </c>
      <c r="E72" s="77" t="s">
        <v>336</v>
      </c>
      <c r="F72" s="173" t="s">
        <v>255</v>
      </c>
      <c r="G72" s="138" t="s">
        <v>47</v>
      </c>
      <c r="H72" s="138" t="s">
        <v>42</v>
      </c>
      <c r="I72" s="78">
        <v>150</v>
      </c>
    </row>
    <row r="73" spans="2:9" ht="42" customHeight="1" hidden="1">
      <c r="B73" s="333" t="s">
        <v>338</v>
      </c>
      <c r="C73" s="96" t="s">
        <v>47</v>
      </c>
      <c r="D73" s="96" t="s">
        <v>172</v>
      </c>
      <c r="E73" s="96"/>
      <c r="F73" s="327"/>
      <c r="G73" s="326" t="s">
        <v>47</v>
      </c>
      <c r="H73" s="326" t="s">
        <v>42</v>
      </c>
      <c r="I73" s="97">
        <f>I74</f>
        <v>0</v>
      </c>
    </row>
    <row r="74" spans="2:9" ht="51.75" customHeight="1" hidden="1">
      <c r="B74" s="328" t="s">
        <v>303</v>
      </c>
      <c r="C74" s="118" t="s">
        <v>47</v>
      </c>
      <c r="D74" s="118" t="s">
        <v>172</v>
      </c>
      <c r="E74" s="118" t="s">
        <v>302</v>
      </c>
      <c r="F74" s="314"/>
      <c r="G74" s="329" t="s">
        <v>47</v>
      </c>
      <c r="H74" s="329" t="s">
        <v>42</v>
      </c>
      <c r="I74" s="119">
        <f>I75</f>
        <v>0</v>
      </c>
    </row>
    <row r="75" spans="2:9" ht="16.5" customHeight="1" hidden="1">
      <c r="B75" s="317" t="s">
        <v>256</v>
      </c>
      <c r="C75" s="77" t="s">
        <v>47</v>
      </c>
      <c r="D75" s="77" t="s">
        <v>172</v>
      </c>
      <c r="E75" s="77" t="s">
        <v>302</v>
      </c>
      <c r="F75" s="173" t="s">
        <v>125</v>
      </c>
      <c r="G75" s="138" t="s">
        <v>47</v>
      </c>
      <c r="H75" s="138" t="s">
        <v>42</v>
      </c>
      <c r="I75" s="78">
        <v>0</v>
      </c>
    </row>
    <row r="76" spans="2:9" ht="54" customHeight="1">
      <c r="B76" s="328" t="s">
        <v>575</v>
      </c>
      <c r="C76" s="118" t="s">
        <v>47</v>
      </c>
      <c r="D76" s="118" t="s">
        <v>162</v>
      </c>
      <c r="E76" s="118" t="s">
        <v>572</v>
      </c>
      <c r="F76" s="314"/>
      <c r="G76" s="329" t="s">
        <v>47</v>
      </c>
      <c r="H76" s="329" t="s">
        <v>42</v>
      </c>
      <c r="I76" s="119">
        <f>I77</f>
        <v>70</v>
      </c>
    </row>
    <row r="77" spans="2:9" ht="16.5" customHeight="1">
      <c r="B77" s="317" t="s">
        <v>256</v>
      </c>
      <c r="C77" s="77" t="s">
        <v>47</v>
      </c>
      <c r="D77" s="77" t="s">
        <v>162</v>
      </c>
      <c r="E77" s="77" t="s">
        <v>572</v>
      </c>
      <c r="F77" s="173" t="s">
        <v>255</v>
      </c>
      <c r="G77" s="138" t="s">
        <v>47</v>
      </c>
      <c r="H77" s="138" t="s">
        <v>42</v>
      </c>
      <c r="I77" s="78">
        <v>70</v>
      </c>
    </row>
    <row r="78" spans="2:9" ht="42.75" customHeight="1">
      <c r="B78" s="325" t="s">
        <v>2</v>
      </c>
      <c r="C78" s="96" t="s">
        <v>47</v>
      </c>
      <c r="D78" s="96" t="s">
        <v>0</v>
      </c>
      <c r="E78" s="96" t="s">
        <v>166</v>
      </c>
      <c r="F78" s="171"/>
      <c r="G78" s="326" t="s">
        <v>47</v>
      </c>
      <c r="H78" s="326" t="s">
        <v>44</v>
      </c>
      <c r="I78" s="97">
        <f>I79+I81</f>
        <v>4475</v>
      </c>
    </row>
    <row r="79" spans="2:9" ht="53.25" customHeight="1">
      <c r="B79" s="330" t="s">
        <v>3</v>
      </c>
      <c r="C79" s="118" t="s">
        <v>47</v>
      </c>
      <c r="D79" s="118" t="s">
        <v>0</v>
      </c>
      <c r="E79" s="118" t="s">
        <v>1</v>
      </c>
      <c r="F79" s="172"/>
      <c r="G79" s="329" t="s">
        <v>47</v>
      </c>
      <c r="H79" s="329" t="s">
        <v>44</v>
      </c>
      <c r="I79" s="119">
        <f>I80</f>
        <v>4406.4</v>
      </c>
    </row>
    <row r="80" spans="2:9" ht="16.5" customHeight="1">
      <c r="B80" s="317" t="s">
        <v>256</v>
      </c>
      <c r="C80" s="382" t="s">
        <v>47</v>
      </c>
      <c r="D80" s="382" t="s">
        <v>0</v>
      </c>
      <c r="E80" s="382" t="s">
        <v>1</v>
      </c>
      <c r="F80" s="381">
        <v>240</v>
      </c>
      <c r="G80" s="382" t="s">
        <v>47</v>
      </c>
      <c r="H80" s="382" t="s">
        <v>44</v>
      </c>
      <c r="I80" s="320">
        <v>4406.4</v>
      </c>
    </row>
    <row r="81" spans="2:9" ht="53.25" customHeight="1">
      <c r="B81" s="514" t="s">
        <v>576</v>
      </c>
      <c r="C81" s="118" t="s">
        <v>47</v>
      </c>
      <c r="D81" s="118" t="s">
        <v>0</v>
      </c>
      <c r="E81" s="118" t="s">
        <v>572</v>
      </c>
      <c r="F81" s="172"/>
      <c r="G81" s="329" t="s">
        <v>47</v>
      </c>
      <c r="H81" s="329" t="s">
        <v>44</v>
      </c>
      <c r="I81" s="119">
        <f>I82</f>
        <v>68.6</v>
      </c>
    </row>
    <row r="82" spans="2:9" ht="16.5" customHeight="1">
      <c r="B82" s="515" t="s">
        <v>184</v>
      </c>
      <c r="C82" s="382" t="s">
        <v>47</v>
      </c>
      <c r="D82" s="382" t="s">
        <v>0</v>
      </c>
      <c r="E82" s="382">
        <v>2621</v>
      </c>
      <c r="F82" s="381">
        <v>240</v>
      </c>
      <c r="G82" s="382" t="s">
        <v>47</v>
      </c>
      <c r="H82" s="382" t="s">
        <v>44</v>
      </c>
      <c r="I82" s="320">
        <v>68.6</v>
      </c>
    </row>
    <row r="83" spans="2:9" ht="21.75">
      <c r="B83" s="332" t="s">
        <v>9</v>
      </c>
      <c r="C83" s="74" t="s">
        <v>101</v>
      </c>
      <c r="D83" s="74"/>
      <c r="E83" s="74"/>
      <c r="F83" s="170"/>
      <c r="G83" s="323"/>
      <c r="H83" s="323"/>
      <c r="I83" s="80">
        <f>I84+I89+I96+I99+I102</f>
        <v>10003.7</v>
      </c>
    </row>
    <row r="84" spans="2:9" ht="42">
      <c r="B84" s="383" t="s">
        <v>10</v>
      </c>
      <c r="C84" s="96" t="s">
        <v>101</v>
      </c>
      <c r="D84" s="96" t="s">
        <v>150</v>
      </c>
      <c r="E84" s="96"/>
      <c r="F84" s="171"/>
      <c r="G84" s="326"/>
      <c r="H84" s="326"/>
      <c r="I84" s="97">
        <f>I85+I87</f>
        <v>1260</v>
      </c>
    </row>
    <row r="85" spans="2:9" ht="52.5">
      <c r="B85" s="384" t="s">
        <v>11</v>
      </c>
      <c r="C85" s="118" t="s">
        <v>101</v>
      </c>
      <c r="D85" s="118" t="s">
        <v>150</v>
      </c>
      <c r="E85" s="118" t="s">
        <v>4</v>
      </c>
      <c r="F85" s="172"/>
      <c r="G85" s="329" t="s">
        <v>47</v>
      </c>
      <c r="H85" s="329" t="s">
        <v>43</v>
      </c>
      <c r="I85" s="119">
        <f>I86</f>
        <v>1210</v>
      </c>
    </row>
    <row r="86" spans="2:9" ht="12.75">
      <c r="B86" s="317" t="s">
        <v>256</v>
      </c>
      <c r="C86" s="363" t="s">
        <v>101</v>
      </c>
      <c r="D86" s="363" t="s">
        <v>150</v>
      </c>
      <c r="E86" s="363" t="s">
        <v>4</v>
      </c>
      <c r="F86" s="337">
        <v>240</v>
      </c>
      <c r="G86" s="385" t="s">
        <v>47</v>
      </c>
      <c r="H86" s="385" t="s">
        <v>43</v>
      </c>
      <c r="I86" s="320">
        <v>1210</v>
      </c>
    </row>
    <row r="87" spans="2:9" ht="52.5">
      <c r="B87" s="384" t="s">
        <v>12</v>
      </c>
      <c r="C87" s="118" t="s">
        <v>101</v>
      </c>
      <c r="D87" s="118" t="s">
        <v>150</v>
      </c>
      <c r="E87" s="118" t="s">
        <v>5</v>
      </c>
      <c r="F87" s="172"/>
      <c r="G87" s="329" t="s">
        <v>47</v>
      </c>
      <c r="H87" s="329" t="s">
        <v>43</v>
      </c>
      <c r="I87" s="119">
        <f>I88</f>
        <v>50</v>
      </c>
    </row>
    <row r="88" spans="2:9" ht="12.75">
      <c r="B88" s="317" t="s">
        <v>256</v>
      </c>
      <c r="C88" s="77" t="s">
        <v>101</v>
      </c>
      <c r="D88" s="77" t="s">
        <v>150</v>
      </c>
      <c r="E88" s="77" t="s">
        <v>5</v>
      </c>
      <c r="F88" s="337">
        <v>240</v>
      </c>
      <c r="G88" s="386" t="s">
        <v>47</v>
      </c>
      <c r="H88" s="386" t="s">
        <v>43</v>
      </c>
      <c r="I88" s="320">
        <v>50</v>
      </c>
    </row>
    <row r="89" spans="2:9" ht="52.5">
      <c r="B89" s="383" t="s">
        <v>431</v>
      </c>
      <c r="C89" s="96" t="s">
        <v>101</v>
      </c>
      <c r="D89" s="96" t="s">
        <v>162</v>
      </c>
      <c r="E89" s="96"/>
      <c r="F89" s="171"/>
      <c r="G89" s="326"/>
      <c r="H89" s="326"/>
      <c r="I89" s="97">
        <f>I90+I92+I94</f>
        <v>672</v>
      </c>
    </row>
    <row r="90" spans="2:9" ht="52.5">
      <c r="B90" s="384" t="s">
        <v>427</v>
      </c>
      <c r="C90" s="118" t="s">
        <v>101</v>
      </c>
      <c r="D90" s="118" t="s">
        <v>162</v>
      </c>
      <c r="E90" s="118" t="s">
        <v>6</v>
      </c>
      <c r="F90" s="172"/>
      <c r="G90" s="329" t="s">
        <v>47</v>
      </c>
      <c r="H90" s="329" t="s">
        <v>43</v>
      </c>
      <c r="I90" s="119">
        <f>I91</f>
        <v>250</v>
      </c>
    </row>
    <row r="91" spans="2:9" ht="12.75">
      <c r="B91" s="317" t="s">
        <v>256</v>
      </c>
      <c r="C91" s="77" t="s">
        <v>101</v>
      </c>
      <c r="D91" s="77" t="s">
        <v>162</v>
      </c>
      <c r="E91" s="77" t="s">
        <v>6</v>
      </c>
      <c r="F91" s="381">
        <v>240</v>
      </c>
      <c r="G91" s="386" t="s">
        <v>47</v>
      </c>
      <c r="H91" s="386" t="s">
        <v>43</v>
      </c>
      <c r="I91" s="320">
        <v>250</v>
      </c>
    </row>
    <row r="92" spans="2:9" ht="63">
      <c r="B92" s="384" t="s">
        <v>429</v>
      </c>
      <c r="C92" s="118" t="s">
        <v>101</v>
      </c>
      <c r="D92" s="118" t="s">
        <v>162</v>
      </c>
      <c r="E92" s="118" t="s">
        <v>307</v>
      </c>
      <c r="F92" s="172"/>
      <c r="G92" s="329" t="s">
        <v>47</v>
      </c>
      <c r="H92" s="329" t="s">
        <v>43</v>
      </c>
      <c r="I92" s="119">
        <f>I93</f>
        <v>422</v>
      </c>
    </row>
    <row r="93" spans="2:9" ht="12.75">
      <c r="B93" s="317" t="s">
        <v>256</v>
      </c>
      <c r="C93" s="77" t="s">
        <v>101</v>
      </c>
      <c r="D93" s="77" t="s">
        <v>162</v>
      </c>
      <c r="E93" s="77" t="s">
        <v>307</v>
      </c>
      <c r="F93" s="381">
        <v>240</v>
      </c>
      <c r="G93" s="386" t="s">
        <v>47</v>
      </c>
      <c r="H93" s="386" t="s">
        <v>43</v>
      </c>
      <c r="I93" s="320">
        <v>422</v>
      </c>
    </row>
    <row r="94" spans="2:9" ht="73.5" hidden="1">
      <c r="B94" s="387" t="s">
        <v>449</v>
      </c>
      <c r="C94" s="118" t="s">
        <v>101</v>
      </c>
      <c r="D94" s="118" t="s">
        <v>162</v>
      </c>
      <c r="E94" s="118" t="s">
        <v>308</v>
      </c>
      <c r="F94" s="172"/>
      <c r="G94" s="329" t="s">
        <v>47</v>
      </c>
      <c r="H94" s="329" t="s">
        <v>43</v>
      </c>
      <c r="I94" s="119">
        <f>I95</f>
        <v>0</v>
      </c>
    </row>
    <row r="95" spans="2:9" ht="12.75" hidden="1">
      <c r="B95" s="317" t="s">
        <v>256</v>
      </c>
      <c r="C95" s="77" t="s">
        <v>101</v>
      </c>
      <c r="D95" s="77" t="s">
        <v>162</v>
      </c>
      <c r="E95" s="77" t="s">
        <v>308</v>
      </c>
      <c r="F95" s="381">
        <v>240</v>
      </c>
      <c r="G95" s="386" t="s">
        <v>47</v>
      </c>
      <c r="H95" s="386" t="s">
        <v>43</v>
      </c>
      <c r="I95" s="320">
        <v>0</v>
      </c>
    </row>
    <row r="96" spans="2:9" ht="42">
      <c r="B96" s="383" t="s">
        <v>13</v>
      </c>
      <c r="C96" s="96" t="s">
        <v>101</v>
      </c>
      <c r="D96" s="96" t="s">
        <v>172</v>
      </c>
      <c r="E96" s="96"/>
      <c r="F96" s="171"/>
      <c r="G96" s="326"/>
      <c r="H96" s="326"/>
      <c r="I96" s="97">
        <f>I97</f>
        <v>328.4</v>
      </c>
    </row>
    <row r="97" spans="2:9" ht="52.5">
      <c r="B97" s="384" t="s">
        <v>474</v>
      </c>
      <c r="C97" s="118" t="s">
        <v>101</v>
      </c>
      <c r="D97" s="118" t="s">
        <v>172</v>
      </c>
      <c r="E97" s="118" t="s">
        <v>7</v>
      </c>
      <c r="F97" s="172"/>
      <c r="G97" s="329" t="s">
        <v>47</v>
      </c>
      <c r="H97" s="329" t="s">
        <v>43</v>
      </c>
      <c r="I97" s="119">
        <f>I98</f>
        <v>328.4</v>
      </c>
    </row>
    <row r="98" spans="2:9" ht="12.75">
      <c r="B98" s="317" t="s">
        <v>256</v>
      </c>
      <c r="C98" s="77" t="s">
        <v>101</v>
      </c>
      <c r="D98" s="77" t="s">
        <v>172</v>
      </c>
      <c r="E98" s="77" t="s">
        <v>7</v>
      </c>
      <c r="F98" s="388">
        <v>240</v>
      </c>
      <c r="G98" s="386" t="s">
        <v>47</v>
      </c>
      <c r="H98" s="386" t="s">
        <v>43</v>
      </c>
      <c r="I98" s="320">
        <v>328.4</v>
      </c>
    </row>
    <row r="99" spans="2:9" ht="42">
      <c r="B99" s="383" t="s">
        <v>397</v>
      </c>
      <c r="C99" s="96" t="s">
        <v>101</v>
      </c>
      <c r="D99" s="96" t="s">
        <v>0</v>
      </c>
      <c r="E99" s="96"/>
      <c r="F99" s="171"/>
      <c r="G99" s="326"/>
      <c r="H99" s="326"/>
      <c r="I99" s="97">
        <f>I100</f>
        <v>120</v>
      </c>
    </row>
    <row r="100" spans="2:9" ht="52.5">
      <c r="B100" s="384" t="s">
        <v>430</v>
      </c>
      <c r="C100" s="118" t="s">
        <v>101</v>
      </c>
      <c r="D100" s="118" t="s">
        <v>0</v>
      </c>
      <c r="E100" s="118" t="s">
        <v>8</v>
      </c>
      <c r="F100" s="172"/>
      <c r="G100" s="329" t="s">
        <v>47</v>
      </c>
      <c r="H100" s="329" t="s">
        <v>43</v>
      </c>
      <c r="I100" s="119">
        <f>I101</f>
        <v>120</v>
      </c>
    </row>
    <row r="101" spans="2:9" ht="12.75">
      <c r="B101" s="317" t="s">
        <v>256</v>
      </c>
      <c r="C101" s="77" t="s">
        <v>101</v>
      </c>
      <c r="D101" s="77" t="s">
        <v>0</v>
      </c>
      <c r="E101" s="77" t="s">
        <v>8</v>
      </c>
      <c r="F101" s="381">
        <v>240</v>
      </c>
      <c r="G101" s="386" t="s">
        <v>47</v>
      </c>
      <c r="H101" s="386" t="s">
        <v>43</v>
      </c>
      <c r="I101" s="320">
        <v>120</v>
      </c>
    </row>
    <row r="102" spans="2:9" ht="45.75" customHeight="1">
      <c r="B102" s="325" t="s">
        <v>478</v>
      </c>
      <c r="C102" s="326" t="s">
        <v>101</v>
      </c>
      <c r="D102" s="326" t="s">
        <v>17</v>
      </c>
      <c r="E102" s="326"/>
      <c r="F102" s="390"/>
      <c r="G102" s="326"/>
      <c r="H102" s="326"/>
      <c r="I102" s="326">
        <f>I103</f>
        <v>7623.3</v>
      </c>
    </row>
    <row r="103" spans="2:9" ht="21.75">
      <c r="B103" s="330" t="s">
        <v>186</v>
      </c>
      <c r="C103" s="329" t="s">
        <v>101</v>
      </c>
      <c r="D103" s="329" t="s">
        <v>17</v>
      </c>
      <c r="E103" s="329" t="s">
        <v>187</v>
      </c>
      <c r="F103" s="391"/>
      <c r="G103" s="329" t="s">
        <v>47</v>
      </c>
      <c r="H103" s="329" t="s">
        <v>47</v>
      </c>
      <c r="I103" s="329">
        <f>I104+I105</f>
        <v>7623.3</v>
      </c>
    </row>
    <row r="104" spans="2:9" ht="33.75">
      <c r="B104" s="315" t="s">
        <v>157</v>
      </c>
      <c r="C104" s="76" t="s">
        <v>101</v>
      </c>
      <c r="D104" s="76" t="s">
        <v>17</v>
      </c>
      <c r="E104" s="76" t="s">
        <v>187</v>
      </c>
      <c r="F104" s="162" t="s">
        <v>312</v>
      </c>
      <c r="G104" s="76" t="s">
        <v>47</v>
      </c>
      <c r="H104" s="76" t="s">
        <v>47</v>
      </c>
      <c r="I104" s="76" t="s">
        <v>556</v>
      </c>
    </row>
    <row r="105" spans="2:9" ht="12.75">
      <c r="B105" s="317" t="s">
        <v>256</v>
      </c>
      <c r="C105" s="386" t="s">
        <v>101</v>
      </c>
      <c r="D105" s="386" t="s">
        <v>17</v>
      </c>
      <c r="E105" s="386" t="s">
        <v>187</v>
      </c>
      <c r="F105" s="388">
        <v>240</v>
      </c>
      <c r="G105" s="386" t="s">
        <v>47</v>
      </c>
      <c r="H105" s="386" t="s">
        <v>47</v>
      </c>
      <c r="I105" s="386">
        <v>1060.8</v>
      </c>
    </row>
    <row r="106" spans="2:9" ht="21.75">
      <c r="B106" s="413" t="s">
        <v>28</v>
      </c>
      <c r="C106" s="74" t="s">
        <v>49</v>
      </c>
      <c r="D106" s="74"/>
      <c r="E106" s="74"/>
      <c r="F106" s="170"/>
      <c r="G106" s="358"/>
      <c r="H106" s="358"/>
      <c r="I106" s="80">
        <f>I113+I107+I120</f>
        <v>5701.9</v>
      </c>
    </row>
    <row r="107" spans="2:9" ht="35.25" customHeight="1">
      <c r="B107" s="418" t="s">
        <v>400</v>
      </c>
      <c r="C107" s="96" t="s">
        <v>49</v>
      </c>
      <c r="D107" s="96" t="s">
        <v>150</v>
      </c>
      <c r="E107" s="96" t="s">
        <v>166</v>
      </c>
      <c r="F107" s="171"/>
      <c r="G107" s="96"/>
      <c r="H107" s="96"/>
      <c r="I107" s="97">
        <f>I108+I111</f>
        <v>552.9</v>
      </c>
    </row>
    <row r="108" spans="2:9" ht="21.75">
      <c r="B108" s="397" t="s">
        <v>186</v>
      </c>
      <c r="C108" s="118" t="s">
        <v>49</v>
      </c>
      <c r="D108" s="118" t="s">
        <v>150</v>
      </c>
      <c r="E108" s="118" t="s">
        <v>187</v>
      </c>
      <c r="F108" s="335"/>
      <c r="G108" s="118" t="s">
        <v>50</v>
      </c>
      <c r="H108" s="118" t="s">
        <v>42</v>
      </c>
      <c r="I108" s="119">
        <f>I109+I110</f>
        <v>542.9</v>
      </c>
    </row>
    <row r="109" spans="2:9" ht="33.75">
      <c r="B109" s="315" t="s">
        <v>157</v>
      </c>
      <c r="C109" s="77" t="s">
        <v>49</v>
      </c>
      <c r="D109" s="77" t="s">
        <v>150</v>
      </c>
      <c r="E109" s="77" t="s">
        <v>187</v>
      </c>
      <c r="F109" s="381">
        <v>110</v>
      </c>
      <c r="G109" s="77" t="s">
        <v>50</v>
      </c>
      <c r="H109" s="77" t="s">
        <v>42</v>
      </c>
      <c r="I109" s="320">
        <v>467</v>
      </c>
    </row>
    <row r="110" spans="2:9" ht="12.75">
      <c r="B110" s="317" t="s">
        <v>256</v>
      </c>
      <c r="C110" s="77" t="s">
        <v>49</v>
      </c>
      <c r="D110" s="77" t="s">
        <v>150</v>
      </c>
      <c r="E110" s="77" t="s">
        <v>187</v>
      </c>
      <c r="F110" s="381">
        <v>240</v>
      </c>
      <c r="G110" s="77" t="s">
        <v>50</v>
      </c>
      <c r="H110" s="77" t="s">
        <v>42</v>
      </c>
      <c r="I110" s="320">
        <v>75.9</v>
      </c>
    </row>
    <row r="111" spans="2:9" ht="42.75">
      <c r="B111" s="551" t="s">
        <v>563</v>
      </c>
      <c r="C111" s="549" t="s">
        <v>49</v>
      </c>
      <c r="D111" s="549" t="s">
        <v>150</v>
      </c>
      <c r="E111" s="549" t="s">
        <v>187</v>
      </c>
      <c r="F111" s="552"/>
      <c r="G111" s="549" t="s">
        <v>49</v>
      </c>
      <c r="H111" s="549" t="s">
        <v>47</v>
      </c>
      <c r="I111" s="550">
        <f>I112</f>
        <v>10</v>
      </c>
    </row>
    <row r="112" spans="2:9" ht="12.75">
      <c r="B112" s="142" t="s">
        <v>256</v>
      </c>
      <c r="C112" s="77" t="s">
        <v>49</v>
      </c>
      <c r="D112" s="77" t="s">
        <v>150</v>
      </c>
      <c r="E112" s="77" t="s">
        <v>187</v>
      </c>
      <c r="F112" s="381">
        <v>240</v>
      </c>
      <c r="G112" s="77" t="s">
        <v>49</v>
      </c>
      <c r="H112" s="77" t="s">
        <v>47</v>
      </c>
      <c r="I112" s="320">
        <v>10</v>
      </c>
    </row>
    <row r="113" spans="2:9" ht="53.25">
      <c r="B113" s="325" t="s">
        <v>391</v>
      </c>
      <c r="C113" s="96" t="s">
        <v>49</v>
      </c>
      <c r="D113" s="96" t="s">
        <v>162</v>
      </c>
      <c r="E113" s="96" t="s">
        <v>166</v>
      </c>
      <c r="F113" s="171"/>
      <c r="G113" s="372" t="s">
        <v>50</v>
      </c>
      <c r="H113" s="372" t="s">
        <v>42</v>
      </c>
      <c r="I113" s="97">
        <f>I114+I118</f>
        <v>4547</v>
      </c>
    </row>
    <row r="114" spans="2:9" ht="21.75">
      <c r="B114" s="397" t="s">
        <v>186</v>
      </c>
      <c r="C114" s="118" t="s">
        <v>49</v>
      </c>
      <c r="D114" s="118" t="s">
        <v>162</v>
      </c>
      <c r="E114" s="118" t="s">
        <v>187</v>
      </c>
      <c r="F114" s="172"/>
      <c r="G114" s="104" t="s">
        <v>50</v>
      </c>
      <c r="H114" s="104" t="s">
        <v>42</v>
      </c>
      <c r="I114" s="119">
        <f>I115+I116+I117</f>
        <v>3547</v>
      </c>
    </row>
    <row r="115" spans="2:9" ht="33.75">
      <c r="B115" s="315" t="s">
        <v>157</v>
      </c>
      <c r="C115" s="77" t="s">
        <v>49</v>
      </c>
      <c r="D115" s="77" t="s">
        <v>162</v>
      </c>
      <c r="E115" s="77" t="s">
        <v>187</v>
      </c>
      <c r="F115" s="381">
        <v>110</v>
      </c>
      <c r="G115" s="77" t="s">
        <v>50</v>
      </c>
      <c r="H115" s="77" t="s">
        <v>42</v>
      </c>
      <c r="I115" s="320">
        <v>2273.6</v>
      </c>
    </row>
    <row r="116" spans="2:9" ht="12.75">
      <c r="B116" s="317" t="s">
        <v>256</v>
      </c>
      <c r="C116" s="77" t="s">
        <v>49</v>
      </c>
      <c r="D116" s="77" t="s">
        <v>162</v>
      </c>
      <c r="E116" s="77" t="s">
        <v>187</v>
      </c>
      <c r="F116" s="381">
        <v>240</v>
      </c>
      <c r="G116" s="77" t="s">
        <v>50</v>
      </c>
      <c r="H116" s="77" t="s">
        <v>42</v>
      </c>
      <c r="I116" s="320">
        <v>1192.6</v>
      </c>
    </row>
    <row r="117" spans="2:9" ht="12.75">
      <c r="B117" s="331" t="s">
        <v>257</v>
      </c>
      <c r="C117" s="77" t="s">
        <v>49</v>
      </c>
      <c r="D117" s="77" t="s">
        <v>162</v>
      </c>
      <c r="E117" s="77" t="s">
        <v>187</v>
      </c>
      <c r="F117" s="381">
        <v>850</v>
      </c>
      <c r="G117" s="77" t="s">
        <v>50</v>
      </c>
      <c r="H117" s="77" t="s">
        <v>42</v>
      </c>
      <c r="I117" s="320">
        <v>80.8</v>
      </c>
    </row>
    <row r="118" spans="2:9" ht="78.75" customHeight="1">
      <c r="B118" s="414" t="s">
        <v>479</v>
      </c>
      <c r="C118" s="118" t="s">
        <v>49</v>
      </c>
      <c r="D118" s="118" t="s">
        <v>162</v>
      </c>
      <c r="E118" s="118" t="s">
        <v>315</v>
      </c>
      <c r="F118" s="172"/>
      <c r="G118" s="104" t="s">
        <v>50</v>
      </c>
      <c r="H118" s="104" t="s">
        <v>42</v>
      </c>
      <c r="I118" s="119">
        <f>I119</f>
        <v>1000</v>
      </c>
    </row>
    <row r="119" spans="2:9" ht="12.75">
      <c r="B119" s="317" t="s">
        <v>256</v>
      </c>
      <c r="C119" s="77" t="s">
        <v>49</v>
      </c>
      <c r="D119" s="77" t="s">
        <v>162</v>
      </c>
      <c r="E119" s="77" t="s">
        <v>315</v>
      </c>
      <c r="F119" s="381">
        <v>240</v>
      </c>
      <c r="G119" s="77" t="s">
        <v>50</v>
      </c>
      <c r="H119" s="77" t="s">
        <v>42</v>
      </c>
      <c r="I119" s="320">
        <v>1000</v>
      </c>
    </row>
    <row r="120" spans="2:9" ht="42">
      <c r="B120" s="383" t="s">
        <v>394</v>
      </c>
      <c r="C120" s="96" t="s">
        <v>49</v>
      </c>
      <c r="D120" s="96" t="s">
        <v>172</v>
      </c>
      <c r="E120" s="96" t="s">
        <v>166</v>
      </c>
      <c r="F120" s="171"/>
      <c r="G120" s="96" t="s">
        <v>50</v>
      </c>
      <c r="H120" s="96" t="s">
        <v>46</v>
      </c>
      <c r="I120" s="97">
        <f>I121+I123</f>
        <v>602</v>
      </c>
    </row>
    <row r="121" spans="2:9" ht="12.75">
      <c r="B121" s="397" t="s">
        <v>36</v>
      </c>
      <c r="C121" s="118" t="s">
        <v>49</v>
      </c>
      <c r="D121" s="118" t="s">
        <v>172</v>
      </c>
      <c r="E121" s="118" t="s">
        <v>37</v>
      </c>
      <c r="F121" s="172"/>
      <c r="G121" s="118" t="s">
        <v>50</v>
      </c>
      <c r="H121" s="118" t="s">
        <v>46</v>
      </c>
      <c r="I121" s="119">
        <f>I122</f>
        <v>566.7</v>
      </c>
    </row>
    <row r="122" spans="2:9" ht="12.75">
      <c r="B122" s="317" t="s">
        <v>256</v>
      </c>
      <c r="C122" s="77" t="s">
        <v>49</v>
      </c>
      <c r="D122" s="77" t="s">
        <v>172</v>
      </c>
      <c r="E122" s="77" t="s">
        <v>37</v>
      </c>
      <c r="F122" s="381">
        <v>240</v>
      </c>
      <c r="G122" s="77" t="s">
        <v>50</v>
      </c>
      <c r="H122" s="77" t="s">
        <v>46</v>
      </c>
      <c r="I122" s="320">
        <v>566.7</v>
      </c>
    </row>
    <row r="123" spans="2:9" ht="45.75" customHeight="1">
      <c r="B123" s="555" t="s">
        <v>581</v>
      </c>
      <c r="C123" s="118" t="s">
        <v>49</v>
      </c>
      <c r="D123" s="118" t="s">
        <v>172</v>
      </c>
      <c r="E123" s="118" t="s">
        <v>572</v>
      </c>
      <c r="F123" s="172"/>
      <c r="G123" s="118" t="s">
        <v>50</v>
      </c>
      <c r="H123" s="118" t="s">
        <v>46</v>
      </c>
      <c r="I123" s="119">
        <f>I124</f>
        <v>35.3</v>
      </c>
    </row>
    <row r="124" spans="2:9" ht="12.75">
      <c r="B124" s="317" t="s">
        <v>256</v>
      </c>
      <c r="C124" s="77" t="s">
        <v>49</v>
      </c>
      <c r="D124" s="77" t="s">
        <v>172</v>
      </c>
      <c r="E124" s="77" t="s">
        <v>572</v>
      </c>
      <c r="F124" s="381">
        <v>240</v>
      </c>
      <c r="G124" s="77" t="s">
        <v>50</v>
      </c>
      <c r="H124" s="77" t="s">
        <v>46</v>
      </c>
      <c r="I124" s="320">
        <v>35.3</v>
      </c>
    </row>
    <row r="125" spans="2:9" ht="32.25">
      <c r="B125" s="322" t="s">
        <v>21</v>
      </c>
      <c r="C125" s="323" t="s">
        <v>50</v>
      </c>
      <c r="D125" s="323">
        <v>0</v>
      </c>
      <c r="E125" s="323">
        <v>0</v>
      </c>
      <c r="F125" s="398"/>
      <c r="G125" s="323"/>
      <c r="H125" s="323"/>
      <c r="I125" s="360">
        <f>I131+I126</f>
        <v>1832.8000000000002</v>
      </c>
    </row>
    <row r="126" spans="2:9" ht="53.25">
      <c r="B126" s="333" t="s">
        <v>395</v>
      </c>
      <c r="C126" s="96" t="s">
        <v>50</v>
      </c>
      <c r="D126" s="96" t="s">
        <v>150</v>
      </c>
      <c r="E126" s="96" t="s">
        <v>166</v>
      </c>
      <c r="F126" s="171"/>
      <c r="G126" s="96"/>
      <c r="H126" s="96"/>
      <c r="I126" s="97">
        <f>I127</f>
        <v>1732.8000000000002</v>
      </c>
    </row>
    <row r="127" spans="2:9" ht="21.75">
      <c r="B127" s="328" t="s">
        <v>186</v>
      </c>
      <c r="C127" s="118" t="s">
        <v>50</v>
      </c>
      <c r="D127" s="118" t="s">
        <v>150</v>
      </c>
      <c r="E127" s="118" t="s">
        <v>187</v>
      </c>
      <c r="F127" s="172"/>
      <c r="G127" s="118" t="s">
        <v>104</v>
      </c>
      <c r="H127" s="118" t="s">
        <v>42</v>
      </c>
      <c r="I127" s="119">
        <f>I128+I129+I130</f>
        <v>1732.8000000000002</v>
      </c>
    </row>
    <row r="128" spans="2:9" ht="33.75">
      <c r="B128" s="315" t="s">
        <v>157</v>
      </c>
      <c r="C128" s="77" t="s">
        <v>50</v>
      </c>
      <c r="D128" s="77" t="s">
        <v>150</v>
      </c>
      <c r="E128" s="77" t="s">
        <v>187</v>
      </c>
      <c r="F128" s="381">
        <v>110</v>
      </c>
      <c r="G128" s="77" t="s">
        <v>104</v>
      </c>
      <c r="H128" s="77" t="s">
        <v>42</v>
      </c>
      <c r="I128" s="320">
        <v>1245.4</v>
      </c>
    </row>
    <row r="129" spans="2:9" ht="12.75">
      <c r="B129" s="317" t="s">
        <v>256</v>
      </c>
      <c r="C129" s="77" t="s">
        <v>50</v>
      </c>
      <c r="D129" s="77" t="s">
        <v>150</v>
      </c>
      <c r="E129" s="77" t="s">
        <v>187</v>
      </c>
      <c r="F129" s="381">
        <v>240</v>
      </c>
      <c r="G129" s="77" t="s">
        <v>104</v>
      </c>
      <c r="H129" s="77" t="s">
        <v>42</v>
      </c>
      <c r="I129" s="320">
        <v>485.4</v>
      </c>
    </row>
    <row r="130" spans="2:9" ht="12.75">
      <c r="B130" s="331" t="s">
        <v>257</v>
      </c>
      <c r="C130" s="77" t="s">
        <v>50</v>
      </c>
      <c r="D130" s="77" t="s">
        <v>150</v>
      </c>
      <c r="E130" s="77" t="s">
        <v>187</v>
      </c>
      <c r="F130" s="381">
        <v>850</v>
      </c>
      <c r="G130" s="77" t="s">
        <v>104</v>
      </c>
      <c r="H130" s="77" t="s">
        <v>42</v>
      </c>
      <c r="I130" s="320">
        <v>2</v>
      </c>
    </row>
    <row r="131" spans="2:9" ht="53.25">
      <c r="B131" s="325" t="s">
        <v>22</v>
      </c>
      <c r="C131" s="326" t="s">
        <v>50</v>
      </c>
      <c r="D131" s="326" t="s">
        <v>162</v>
      </c>
      <c r="E131" s="326">
        <v>0</v>
      </c>
      <c r="F131" s="390"/>
      <c r="G131" s="326"/>
      <c r="H131" s="326"/>
      <c r="I131" s="326">
        <f>I132</f>
        <v>100</v>
      </c>
    </row>
    <row r="132" spans="2:9" ht="63" customHeight="1">
      <c r="B132" s="330" t="s">
        <v>23</v>
      </c>
      <c r="C132" s="329" t="s">
        <v>50</v>
      </c>
      <c r="D132" s="329" t="s">
        <v>162</v>
      </c>
      <c r="E132" s="329" t="s">
        <v>20</v>
      </c>
      <c r="F132" s="391"/>
      <c r="G132" s="329" t="s">
        <v>49</v>
      </c>
      <c r="H132" s="329" t="s">
        <v>49</v>
      </c>
      <c r="I132" s="329">
        <f>I133</f>
        <v>100</v>
      </c>
    </row>
    <row r="133" spans="2:9" ht="12.75">
      <c r="B133" s="345" t="s">
        <v>25</v>
      </c>
      <c r="C133" s="399" t="s">
        <v>50</v>
      </c>
      <c r="D133" s="399" t="s">
        <v>162</v>
      </c>
      <c r="E133" s="399" t="s">
        <v>20</v>
      </c>
      <c r="F133" s="400" t="s">
        <v>24</v>
      </c>
      <c r="G133" s="399" t="s">
        <v>49</v>
      </c>
      <c r="H133" s="399" t="s">
        <v>49</v>
      </c>
      <c r="I133" s="399">
        <v>100</v>
      </c>
    </row>
    <row r="134" spans="2:9" ht="32.25">
      <c r="B134" s="322" t="s">
        <v>389</v>
      </c>
      <c r="C134" s="74" t="s">
        <v>94</v>
      </c>
      <c r="D134" s="74"/>
      <c r="E134" s="74"/>
      <c r="F134" s="170"/>
      <c r="G134" s="74" t="s">
        <v>49</v>
      </c>
      <c r="H134" s="74" t="s">
        <v>47</v>
      </c>
      <c r="I134" s="80">
        <f>I135</f>
        <v>40</v>
      </c>
    </row>
    <row r="135" spans="2:9" ht="35.25" customHeight="1">
      <c r="B135" s="325" t="s">
        <v>390</v>
      </c>
      <c r="C135" s="96" t="s">
        <v>94</v>
      </c>
      <c r="D135" s="96" t="s">
        <v>150</v>
      </c>
      <c r="E135" s="96" t="s">
        <v>166</v>
      </c>
      <c r="F135" s="171"/>
      <c r="G135" s="96" t="s">
        <v>49</v>
      </c>
      <c r="H135" s="96" t="s">
        <v>47</v>
      </c>
      <c r="I135" s="97">
        <f>I136</f>
        <v>40</v>
      </c>
    </row>
    <row r="136" spans="2:9" ht="12.75">
      <c r="B136" s="397" t="s">
        <v>314</v>
      </c>
      <c r="C136" s="118" t="s">
        <v>94</v>
      </c>
      <c r="D136" s="118" t="s">
        <v>150</v>
      </c>
      <c r="E136" s="118" t="s">
        <v>19</v>
      </c>
      <c r="F136" s="172"/>
      <c r="G136" s="118" t="s">
        <v>49</v>
      </c>
      <c r="H136" s="118" t="s">
        <v>47</v>
      </c>
      <c r="I136" s="119">
        <f>I137</f>
        <v>40</v>
      </c>
    </row>
    <row r="137" spans="2:9" ht="12.75">
      <c r="B137" s="317" t="s">
        <v>256</v>
      </c>
      <c r="C137" s="77" t="s">
        <v>94</v>
      </c>
      <c r="D137" s="77" t="s">
        <v>150</v>
      </c>
      <c r="E137" s="77" t="s">
        <v>19</v>
      </c>
      <c r="F137" s="173" t="s">
        <v>255</v>
      </c>
      <c r="G137" s="77" t="s">
        <v>49</v>
      </c>
      <c r="H137" s="77" t="s">
        <v>47</v>
      </c>
      <c r="I137" s="78">
        <v>40</v>
      </c>
    </row>
    <row r="138" spans="2:9" ht="34.5" customHeight="1">
      <c r="B138" s="322" t="s">
        <v>355</v>
      </c>
      <c r="C138" s="74" t="s">
        <v>236</v>
      </c>
      <c r="D138" s="74"/>
      <c r="E138" s="74"/>
      <c r="F138" s="324"/>
      <c r="G138" s="74" t="s">
        <v>42</v>
      </c>
      <c r="H138" s="74" t="s">
        <v>185</v>
      </c>
      <c r="I138" s="80">
        <f>I139</f>
        <v>25</v>
      </c>
    </row>
    <row r="139" spans="2:9" ht="21.75">
      <c r="B139" s="325" t="s">
        <v>268</v>
      </c>
      <c r="C139" s="96" t="s">
        <v>236</v>
      </c>
      <c r="D139" s="96" t="s">
        <v>150</v>
      </c>
      <c r="E139" s="96" t="s">
        <v>166</v>
      </c>
      <c r="F139" s="327"/>
      <c r="G139" s="96" t="s">
        <v>42</v>
      </c>
      <c r="H139" s="96" t="s">
        <v>185</v>
      </c>
      <c r="I139" s="97">
        <f>I140</f>
        <v>25</v>
      </c>
    </row>
    <row r="140" spans="2:9" ht="12.75" customHeight="1">
      <c r="B140" s="328" t="s">
        <v>266</v>
      </c>
      <c r="C140" s="118" t="s">
        <v>236</v>
      </c>
      <c r="D140" s="118" t="s">
        <v>150</v>
      </c>
      <c r="E140" s="118" t="s">
        <v>269</v>
      </c>
      <c r="F140" s="335"/>
      <c r="G140" s="118" t="s">
        <v>42</v>
      </c>
      <c r="H140" s="118" t="s">
        <v>185</v>
      </c>
      <c r="I140" s="119">
        <f>I141</f>
        <v>25</v>
      </c>
    </row>
    <row r="141" spans="2:9" ht="12.75">
      <c r="B141" s="317" t="s">
        <v>256</v>
      </c>
      <c r="C141" s="77" t="s">
        <v>236</v>
      </c>
      <c r="D141" s="77" t="s">
        <v>150</v>
      </c>
      <c r="E141" s="77" t="s">
        <v>269</v>
      </c>
      <c r="F141" s="173" t="s">
        <v>255</v>
      </c>
      <c r="G141" s="77" t="s">
        <v>42</v>
      </c>
      <c r="H141" s="77" t="s">
        <v>185</v>
      </c>
      <c r="I141" s="78">
        <v>25</v>
      </c>
    </row>
    <row r="142" spans="2:9" s="450" customFormat="1" ht="12.75">
      <c r="B142" s="470" t="s">
        <v>218</v>
      </c>
      <c r="C142" s="363"/>
      <c r="D142" s="363"/>
      <c r="E142" s="363"/>
      <c r="F142" s="428"/>
      <c r="G142" s="363"/>
      <c r="H142" s="363"/>
      <c r="I142" s="429">
        <f>I138+I134+I125+I106+I83+I64+I47+I35+I27+I9</f>
        <v>34271.8</v>
      </c>
    </row>
    <row r="143" spans="2:9" ht="12.75">
      <c r="B143" s="466"/>
      <c r="C143" s="467"/>
      <c r="D143" s="467"/>
      <c r="E143" s="467"/>
      <c r="F143" s="468"/>
      <c r="G143" s="467"/>
      <c r="H143" s="467"/>
      <c r="I143" s="469"/>
    </row>
    <row r="144" spans="2:9" ht="12.75">
      <c r="B144" s="466"/>
      <c r="C144" s="467"/>
      <c r="D144" s="467"/>
      <c r="E144" s="467"/>
      <c r="F144" s="468"/>
      <c r="G144" s="467"/>
      <c r="H144" s="467"/>
      <c r="I144" s="469"/>
    </row>
    <row r="145" spans="2:9" ht="12.75">
      <c r="B145" s="466"/>
      <c r="C145" s="467"/>
      <c r="D145" s="467"/>
      <c r="E145" s="467"/>
      <c r="F145" s="468"/>
      <c r="G145" s="467"/>
      <c r="H145" s="467"/>
      <c r="I145" s="469"/>
    </row>
    <row r="146" spans="2:9" ht="12.75">
      <c r="B146" s="466"/>
      <c r="C146" s="467"/>
      <c r="D146" s="467"/>
      <c r="E146" s="467"/>
      <c r="F146" s="468"/>
      <c r="G146" s="467"/>
      <c r="H146" s="467"/>
      <c r="I146" s="469"/>
    </row>
    <row r="147" spans="2:9" ht="12.75">
      <c r="B147" s="466"/>
      <c r="C147" s="467"/>
      <c r="D147" s="467"/>
      <c r="E147" s="467"/>
      <c r="F147" s="468"/>
      <c r="G147" s="467"/>
      <c r="H147" s="467"/>
      <c r="I147" s="469"/>
    </row>
    <row r="148" spans="2:9" ht="12.75">
      <c r="B148" s="466"/>
      <c r="C148" s="467"/>
      <c r="D148" s="467"/>
      <c r="E148" s="467"/>
      <c r="F148" s="468"/>
      <c r="G148" s="467"/>
      <c r="H148" s="467"/>
      <c r="I148" s="469"/>
    </row>
    <row r="149" spans="2:9" ht="12.75">
      <c r="B149" s="466"/>
      <c r="C149" s="467"/>
      <c r="D149" s="467"/>
      <c r="E149" s="467"/>
      <c r="F149" s="468"/>
      <c r="G149" s="467"/>
      <c r="H149" s="467"/>
      <c r="I149" s="469"/>
    </row>
    <row r="150" spans="2:9" ht="12.75">
      <c r="B150" s="466"/>
      <c r="C150" s="467"/>
      <c r="D150" s="467"/>
      <c r="E150" s="467"/>
      <c r="F150" s="468"/>
      <c r="G150" s="467"/>
      <c r="H150" s="467"/>
      <c r="I150" s="469"/>
    </row>
    <row r="151" spans="2:9" ht="12.75">
      <c r="B151" s="466"/>
      <c r="C151" s="467"/>
      <c r="D151" s="467"/>
      <c r="E151" s="467"/>
      <c r="F151" s="468"/>
      <c r="G151" s="467"/>
      <c r="H151" s="467"/>
      <c r="I151" s="469"/>
    </row>
    <row r="152" spans="2:9" ht="12.75">
      <c r="B152" s="466"/>
      <c r="C152" s="467"/>
      <c r="D152" s="467"/>
      <c r="E152" s="467"/>
      <c r="F152" s="468"/>
      <c r="G152" s="467"/>
      <c r="H152" s="467"/>
      <c r="I152" s="469"/>
    </row>
    <row r="153" spans="2:9" ht="12.75">
      <c r="B153" s="466"/>
      <c r="C153" s="467"/>
      <c r="D153" s="467"/>
      <c r="E153" s="467"/>
      <c r="F153" s="468"/>
      <c r="G153" s="467"/>
      <c r="H153" s="467"/>
      <c r="I153" s="469"/>
    </row>
    <row r="154" spans="2:9" ht="12.75">
      <c r="B154" s="466"/>
      <c r="C154" s="467"/>
      <c r="D154" s="467"/>
      <c r="E154" s="467"/>
      <c r="F154" s="468"/>
      <c r="G154" s="467"/>
      <c r="H154" s="467"/>
      <c r="I154" s="469"/>
    </row>
    <row r="155" spans="2:9" ht="12.75">
      <c r="B155" s="466"/>
      <c r="C155" s="467"/>
      <c r="D155" s="467"/>
      <c r="E155" s="467"/>
      <c r="F155" s="468"/>
      <c r="G155" s="467"/>
      <c r="H155" s="467"/>
      <c r="I155" s="469"/>
    </row>
    <row r="156" spans="2:9" ht="12.75">
      <c r="B156" s="466"/>
      <c r="C156" s="467"/>
      <c r="D156" s="467"/>
      <c r="E156" s="467"/>
      <c r="F156" s="468"/>
      <c r="G156" s="467"/>
      <c r="H156" s="467"/>
      <c r="I156" s="469"/>
    </row>
    <row r="157" spans="2:9" ht="12.75">
      <c r="B157" s="466"/>
      <c r="C157" s="467"/>
      <c r="D157" s="467"/>
      <c r="E157" s="467"/>
      <c r="F157" s="468"/>
      <c r="G157" s="467"/>
      <c r="H157" s="467"/>
      <c r="I157" s="469"/>
    </row>
    <row r="158" spans="2:9" ht="12.75">
      <c r="B158" s="466"/>
      <c r="C158" s="467"/>
      <c r="D158" s="467"/>
      <c r="E158" s="467"/>
      <c r="F158" s="468"/>
      <c r="G158" s="467"/>
      <c r="H158" s="467"/>
      <c r="I158" s="469"/>
    </row>
    <row r="159" spans="2:9" ht="12.75">
      <c r="B159" s="466"/>
      <c r="C159" s="467"/>
      <c r="D159" s="467"/>
      <c r="E159" s="467"/>
      <c r="F159" s="468"/>
      <c r="G159" s="467"/>
      <c r="H159" s="467"/>
      <c r="I159" s="469"/>
    </row>
    <row r="160" spans="2:9" ht="12.75">
      <c r="B160" s="466"/>
      <c r="C160" s="467"/>
      <c r="D160" s="467"/>
      <c r="E160" s="467"/>
      <c r="F160" s="468"/>
      <c r="G160" s="467"/>
      <c r="H160" s="467"/>
      <c r="I160" s="469"/>
    </row>
    <row r="161" spans="2:9" ht="12.75">
      <c r="B161" s="466"/>
      <c r="C161" s="467"/>
      <c r="D161" s="467"/>
      <c r="E161" s="467"/>
      <c r="F161" s="468"/>
      <c r="G161" s="467"/>
      <c r="H161" s="467"/>
      <c r="I161" s="469"/>
    </row>
    <row r="162" spans="2:9" ht="12.75">
      <c r="B162" s="466"/>
      <c r="C162" s="467"/>
      <c r="D162" s="467"/>
      <c r="E162" s="467"/>
      <c r="F162" s="468"/>
      <c r="G162" s="467"/>
      <c r="H162" s="467"/>
      <c r="I162" s="469"/>
    </row>
    <row r="163" spans="2:9" ht="12.75">
      <c r="B163" s="466"/>
      <c r="C163" s="467"/>
      <c r="D163" s="467"/>
      <c r="E163" s="467"/>
      <c r="F163" s="468"/>
      <c r="G163" s="467"/>
      <c r="H163" s="467"/>
      <c r="I163" s="469"/>
    </row>
    <row r="164" spans="2:9" ht="12.75">
      <c r="B164" s="466"/>
      <c r="C164" s="467"/>
      <c r="D164" s="467"/>
      <c r="E164" s="467"/>
      <c r="F164" s="468"/>
      <c r="G164" s="467"/>
      <c r="H164" s="467"/>
      <c r="I164" s="469"/>
    </row>
    <row r="165" spans="2:9" ht="12.75">
      <c r="B165" s="466"/>
      <c r="C165" s="467"/>
      <c r="D165" s="467"/>
      <c r="E165" s="467"/>
      <c r="F165" s="468"/>
      <c r="G165" s="467"/>
      <c r="H165" s="467"/>
      <c r="I165" s="469"/>
    </row>
    <row r="166" spans="2:9" ht="12.75">
      <c r="B166" s="466"/>
      <c r="C166" s="467"/>
      <c r="D166" s="467"/>
      <c r="E166" s="467"/>
      <c r="F166" s="468"/>
      <c r="G166" s="467"/>
      <c r="H166" s="467"/>
      <c r="I166" s="469"/>
    </row>
    <row r="167" spans="2:9" ht="12.75">
      <c r="B167" s="466"/>
      <c r="C167" s="467"/>
      <c r="D167" s="467"/>
      <c r="E167" s="467"/>
      <c r="F167" s="468"/>
      <c r="G167" s="467"/>
      <c r="H167" s="467"/>
      <c r="I167" s="469"/>
    </row>
    <row r="168" spans="2:9" ht="12.75">
      <c r="B168" s="466"/>
      <c r="C168" s="467"/>
      <c r="D168" s="467"/>
      <c r="E168" s="467"/>
      <c r="F168" s="468"/>
      <c r="G168" s="467"/>
      <c r="H168" s="467"/>
      <c r="I168" s="469"/>
    </row>
    <row r="169" spans="2:9" ht="12.75">
      <c r="B169" s="466"/>
      <c r="C169" s="467"/>
      <c r="D169" s="467"/>
      <c r="E169" s="467"/>
      <c r="F169" s="468"/>
      <c r="G169" s="467"/>
      <c r="H169" s="467"/>
      <c r="I169" s="469"/>
    </row>
    <row r="170" spans="2:9" ht="12.75">
      <c r="B170" s="466"/>
      <c r="C170" s="467"/>
      <c r="D170" s="467"/>
      <c r="E170" s="467"/>
      <c r="F170" s="468"/>
      <c r="G170" s="467"/>
      <c r="H170" s="467"/>
      <c r="I170" s="469"/>
    </row>
    <row r="171" spans="2:9" ht="12.75">
      <c r="B171" s="466"/>
      <c r="C171" s="467"/>
      <c r="D171" s="467"/>
      <c r="E171" s="467"/>
      <c r="F171" s="468"/>
      <c r="G171" s="467"/>
      <c r="H171" s="467"/>
      <c r="I171" s="469"/>
    </row>
    <row r="172" spans="2:9" ht="12.75">
      <c r="B172" s="466"/>
      <c r="C172" s="467"/>
      <c r="D172" s="467"/>
      <c r="E172" s="467"/>
      <c r="F172" s="468"/>
      <c r="G172" s="467"/>
      <c r="H172" s="467"/>
      <c r="I172" s="469"/>
    </row>
    <row r="173" spans="2:9" ht="12.75">
      <c r="B173" s="466"/>
      <c r="C173" s="467"/>
      <c r="D173" s="467"/>
      <c r="E173" s="467"/>
      <c r="F173" s="468"/>
      <c r="G173" s="467"/>
      <c r="H173" s="467"/>
      <c r="I173" s="469"/>
    </row>
  </sheetData>
  <sheetProtection/>
  <mergeCells count="5">
    <mergeCell ref="A7:I7"/>
    <mergeCell ref="D4:I4"/>
    <mergeCell ref="C5:I5"/>
    <mergeCell ref="G1:I1"/>
    <mergeCell ref="G2:I2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C16:H21 I24:I26 C15:E15 C9 C10:F10 G25:H26 C24:F29 G29:H32 C35:I46 C78:H78 B103:B105 J106 C83:F98 G97:H98 G90:H95 G85:H88 C113:J114 B83:B88 B101:H101 I143:I146 F133 G132:H133 B125 E132:E133 C142:E146 C134 C174:J177 I134:J137 C135:E137 B136:B137 F134:H146 J142:J146 B131:D133 C138:D141 E138 E140:E141 B91 B93 B95:B96 B98 C99:H100 C102:H106 B139:B141 C31:F32 C30:E30 B79:H80 C116:J118 C115:H115 J115 C121:J121 C119:H119 J119 C125:H130 J122 C109:H110 C107:F108 C11:H12 G65:H67 C64:F67 C70:H75 C122:H122 C120:H120 J1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24"/>
  <sheetViews>
    <sheetView tabSelected="1" zoomScalePageLayoutView="0" workbookViewId="0" topLeftCell="A24">
      <selection activeCell="D46" sqref="D46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ht="12.75">
      <c r="C1" s="553" t="s">
        <v>95</v>
      </c>
    </row>
    <row r="2" spans="2:4" ht="12.75">
      <c r="B2" s="617" t="s">
        <v>512</v>
      </c>
      <c r="C2" s="617"/>
      <c r="D2" s="1"/>
    </row>
    <row r="3" spans="2:4" ht="45" customHeight="1">
      <c r="B3" s="596" t="s">
        <v>480</v>
      </c>
      <c r="C3" s="596"/>
      <c r="D3" s="3"/>
    </row>
    <row r="4" spans="2:4" ht="12.75">
      <c r="B4" s="594" t="s">
        <v>587</v>
      </c>
      <c r="C4" s="594"/>
      <c r="D4" s="1"/>
    </row>
    <row r="5" spans="1:3" ht="66" customHeight="1">
      <c r="A5" s="616" t="s">
        <v>481</v>
      </c>
      <c r="B5" s="616"/>
      <c r="C5" s="616"/>
    </row>
    <row r="7" ht="12.75">
      <c r="C7" s="40" t="s">
        <v>54</v>
      </c>
    </row>
    <row r="8" spans="1:3" ht="29.25" customHeight="1">
      <c r="A8" s="7" t="s">
        <v>56</v>
      </c>
      <c r="B8" s="7" t="s">
        <v>57</v>
      </c>
      <c r="C8" s="7" t="s">
        <v>142</v>
      </c>
    </row>
    <row r="9" spans="1:3" ht="47.25" hidden="1">
      <c r="A9" s="6"/>
      <c r="B9" s="4" t="s">
        <v>58</v>
      </c>
      <c r="C9" s="21"/>
    </row>
    <row r="10" spans="1:3" ht="0.75" customHeight="1" hidden="1">
      <c r="A10" s="19" t="s">
        <v>59</v>
      </c>
      <c r="B10" s="12" t="s">
        <v>60</v>
      </c>
      <c r="C10" s="16">
        <f>SUM(C11-C13)</f>
        <v>0</v>
      </c>
    </row>
    <row r="11" spans="1:3" ht="25.5" hidden="1">
      <c r="A11" s="7" t="s">
        <v>61</v>
      </c>
      <c r="B11" s="20" t="s">
        <v>62</v>
      </c>
      <c r="C11" s="5">
        <f>SUM(C12)</f>
        <v>0</v>
      </c>
    </row>
    <row r="12" spans="1:3" ht="25.5" hidden="1">
      <c r="A12" s="7" t="s">
        <v>66</v>
      </c>
      <c r="B12" s="20" t="s">
        <v>67</v>
      </c>
      <c r="C12" s="5"/>
    </row>
    <row r="13" spans="1:3" ht="25.5" hidden="1">
      <c r="A13" s="7" t="s">
        <v>63</v>
      </c>
      <c r="B13" s="20" t="s">
        <v>64</v>
      </c>
      <c r="C13" s="5">
        <f>SUM(C14)</f>
        <v>0</v>
      </c>
    </row>
    <row r="14" spans="1:3" ht="25.5" hidden="1">
      <c r="A14" s="7" t="s">
        <v>69</v>
      </c>
      <c r="B14" s="20" t="s">
        <v>68</v>
      </c>
      <c r="C14" s="5"/>
    </row>
    <row r="15" spans="1:3" ht="25.5">
      <c r="A15" s="19" t="s">
        <v>84</v>
      </c>
      <c r="B15" s="12" t="s">
        <v>85</v>
      </c>
      <c r="C15" s="16">
        <f>C20-C16</f>
        <v>13513.3</v>
      </c>
    </row>
    <row r="16" spans="1:3" ht="12.75">
      <c r="A16" s="13" t="s">
        <v>83</v>
      </c>
      <c r="B16" s="14" t="s">
        <v>75</v>
      </c>
      <c r="C16" s="17">
        <f>C17</f>
        <v>27765.8</v>
      </c>
    </row>
    <row r="17" spans="1:3" ht="12.75">
      <c r="A17" s="13" t="s">
        <v>92</v>
      </c>
      <c r="B17" s="14" t="s">
        <v>76</v>
      </c>
      <c r="C17" s="17">
        <f>C18</f>
        <v>27765.8</v>
      </c>
    </row>
    <row r="18" spans="1:3" ht="12.75">
      <c r="A18" s="13" t="s">
        <v>88</v>
      </c>
      <c r="B18" s="14" t="s">
        <v>77</v>
      </c>
      <c r="C18" s="17">
        <f>C19</f>
        <v>27765.8</v>
      </c>
    </row>
    <row r="19" spans="1:3" ht="25.5">
      <c r="A19" s="13" t="s">
        <v>89</v>
      </c>
      <c r="B19" s="15" t="s">
        <v>78</v>
      </c>
      <c r="C19" s="18">
        <v>27765.8</v>
      </c>
    </row>
    <row r="20" spans="1:3" ht="12.75">
      <c r="A20" s="13" t="s">
        <v>86</v>
      </c>
      <c r="B20" s="14" t="s">
        <v>79</v>
      </c>
      <c r="C20" s="17">
        <f>C21</f>
        <v>41279.1</v>
      </c>
    </row>
    <row r="21" spans="1:3" ht="12.75">
      <c r="A21" s="13" t="s">
        <v>87</v>
      </c>
      <c r="B21" s="14" t="s">
        <v>80</v>
      </c>
      <c r="C21" s="17">
        <f>C22</f>
        <v>41279.1</v>
      </c>
    </row>
    <row r="22" spans="1:3" ht="12.75">
      <c r="A22" s="13" t="s">
        <v>90</v>
      </c>
      <c r="B22" s="14" t="s">
        <v>81</v>
      </c>
      <c r="C22" s="17">
        <f>C23</f>
        <v>41279.1</v>
      </c>
    </row>
    <row r="23" spans="1:3" ht="25.5">
      <c r="A23" s="13" t="s">
        <v>91</v>
      </c>
      <c r="B23" s="15" t="s">
        <v>82</v>
      </c>
      <c r="C23" s="18">
        <v>41279.1</v>
      </c>
    </row>
    <row r="24" spans="1:3" ht="34.5" customHeight="1">
      <c r="A24" s="8"/>
      <c r="B24" s="9" t="s">
        <v>65</v>
      </c>
      <c r="C24" s="10">
        <f>C15</f>
        <v>13513.3</v>
      </c>
    </row>
  </sheetData>
  <sheetProtection/>
  <mergeCells count="4">
    <mergeCell ref="A5:C5"/>
    <mergeCell ref="B2:C2"/>
    <mergeCell ref="B3:C3"/>
    <mergeCell ref="B4:C4"/>
  </mergeCells>
  <printOptions/>
  <pageMargins left="0.75" right="0.28" top="0.27" bottom="0.39" header="0.17" footer="0.28"/>
  <pageSetup horizontalDpi="600" verticalDpi="600" orientation="portrait" paperSize="9" scale="90" r:id="rId1"/>
  <ignoredErrors>
    <ignoredError sqref="C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2015-02-06T13:41:36Z</cp:lastPrinted>
  <dcterms:created xsi:type="dcterms:W3CDTF">2002-06-04T10:05:56Z</dcterms:created>
  <dcterms:modified xsi:type="dcterms:W3CDTF">2015-02-09T09:32:33Z</dcterms:modified>
  <cp:category/>
  <cp:version/>
  <cp:contentType/>
  <cp:contentStatus/>
</cp:coreProperties>
</file>